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8915" windowHeight="8505"/>
  </bookViews>
  <sheets>
    <sheet name="Vitamin D" sheetId="2" r:id="rId1"/>
  </sheets>
  <calcPr calcId="125725"/>
</workbook>
</file>

<file path=xl/calcChain.xml><?xml version="1.0" encoding="utf-8"?>
<calcChain xmlns="http://schemas.openxmlformats.org/spreadsheetml/2006/main">
  <c r="J12" i="2"/>
  <c r="I12"/>
  <c r="D11"/>
  <c r="D13"/>
  <c r="B11"/>
  <c r="G7"/>
  <c r="G5"/>
  <c r="C15" s="1"/>
  <c r="I3" s="1"/>
  <c r="G4"/>
  <c r="G6"/>
  <c r="C16" l="1"/>
  <c r="C17" l="1"/>
  <c r="C18" l="1"/>
  <c r="C19" l="1"/>
  <c r="C20" l="1"/>
  <c r="C21" l="1"/>
  <c r="C22" l="1"/>
  <c r="C23" l="1"/>
  <c r="C24" l="1"/>
  <c r="C25" l="1"/>
  <c r="C26" l="1"/>
  <c r="C27" l="1"/>
  <c r="C28" l="1"/>
  <c r="C29" l="1"/>
  <c r="C30" l="1"/>
  <c r="C31" l="1"/>
  <c r="C32" l="1"/>
  <c r="C33" l="1"/>
  <c r="C34" l="1"/>
  <c r="C35" l="1"/>
  <c r="C36" l="1"/>
  <c r="C37" l="1"/>
  <c r="C38" l="1"/>
  <c r="C39" l="1"/>
  <c r="C40" l="1"/>
  <c r="C41" l="1"/>
  <c r="C42" l="1"/>
  <c r="C43" l="1"/>
  <c r="C44" l="1"/>
  <c r="C45" l="1"/>
  <c r="C46" l="1"/>
  <c r="C47" l="1"/>
  <c r="C48" l="1"/>
  <c r="C49" l="1"/>
  <c r="C50" l="1"/>
  <c r="C51" l="1"/>
  <c r="C52" l="1"/>
  <c r="C53" l="1"/>
  <c r="C54" l="1"/>
  <c r="C55" l="1"/>
  <c r="C56" l="1"/>
  <c r="C57" l="1"/>
  <c r="C58" l="1"/>
  <c r="C59" l="1"/>
  <c r="C60" l="1"/>
  <c r="C61" l="1"/>
  <c r="C62" l="1"/>
  <c r="C63" l="1"/>
  <c r="C64" l="1"/>
  <c r="C65" l="1"/>
  <c r="C66" l="1"/>
  <c r="C67" l="1"/>
  <c r="C68" l="1"/>
  <c r="C69" l="1"/>
  <c r="C70" l="1"/>
  <c r="C71" l="1"/>
  <c r="C72" l="1"/>
  <c r="C73" l="1"/>
  <c r="C74" l="1"/>
  <c r="C75" l="1"/>
  <c r="C76" l="1"/>
  <c r="C77" l="1"/>
  <c r="C78" l="1"/>
  <c r="C79" l="1"/>
  <c r="C80" l="1"/>
  <c r="C81" l="1"/>
  <c r="C82" l="1"/>
  <c r="C83" l="1"/>
  <c r="C84" l="1"/>
  <c r="C85" l="1"/>
  <c r="C86" l="1"/>
  <c r="C87" l="1"/>
  <c r="C88" l="1"/>
  <c r="C89" l="1"/>
  <c r="C90" l="1"/>
  <c r="C91" l="1"/>
  <c r="C92" l="1"/>
  <c r="C93" l="1"/>
  <c r="C94" l="1"/>
  <c r="C95" l="1"/>
  <c r="C96" l="1"/>
  <c r="C97" l="1"/>
  <c r="C98" l="1"/>
  <c r="C99" l="1"/>
  <c r="C100" l="1"/>
  <c r="C101" l="1"/>
  <c r="C102" l="1"/>
  <c r="C103" l="1"/>
  <c r="C104" l="1"/>
  <c r="C105" l="1"/>
  <c r="I4" s="1"/>
  <c r="C106" l="1"/>
  <c r="C107" l="1"/>
  <c r="C108" l="1"/>
  <c r="C109" l="1"/>
  <c r="C110" l="1"/>
  <c r="C111" l="1"/>
  <c r="C112" l="1"/>
  <c r="C113" l="1"/>
  <c r="C114" l="1"/>
  <c r="C115" l="1"/>
  <c r="C116" l="1"/>
  <c r="C117" l="1"/>
  <c r="C118" l="1"/>
  <c r="C119" l="1"/>
  <c r="C120" l="1"/>
  <c r="C121" l="1"/>
  <c r="C122" l="1"/>
  <c r="C123" l="1"/>
  <c r="C124" l="1"/>
  <c r="C125" l="1"/>
  <c r="C126" l="1"/>
  <c r="C127" l="1"/>
  <c r="C128" l="1"/>
  <c r="C129" l="1"/>
  <c r="C130" l="1"/>
  <c r="C131" l="1"/>
  <c r="C132" l="1"/>
  <c r="C133" l="1"/>
  <c r="C134" l="1"/>
  <c r="C135" l="1"/>
  <c r="C136" l="1"/>
  <c r="C137" l="1"/>
  <c r="C138" l="1"/>
  <c r="C139" l="1"/>
  <c r="C140" l="1"/>
  <c r="C141" l="1"/>
  <c r="C142" l="1"/>
  <c r="C143" l="1"/>
  <c r="C144" l="1"/>
  <c r="C145" l="1"/>
  <c r="C146" l="1"/>
  <c r="C147" l="1"/>
  <c r="C148" l="1"/>
  <c r="C149" l="1"/>
  <c r="C150" l="1"/>
  <c r="C151" l="1"/>
  <c r="C152" l="1"/>
  <c r="C153" l="1"/>
  <c r="C154" l="1"/>
  <c r="C155" l="1"/>
  <c r="C156" l="1"/>
  <c r="C157" l="1"/>
  <c r="C158" l="1"/>
  <c r="C159" l="1"/>
  <c r="C160" l="1"/>
  <c r="C161" l="1"/>
  <c r="C162" l="1"/>
  <c r="C163" l="1"/>
  <c r="C164" l="1"/>
  <c r="C165" l="1"/>
  <c r="C166" l="1"/>
  <c r="C167" l="1"/>
  <c r="C168" l="1"/>
  <c r="C169" l="1"/>
  <c r="C170" l="1"/>
  <c r="C171" l="1"/>
  <c r="C172" l="1"/>
  <c r="C173" l="1"/>
  <c r="C174" l="1"/>
  <c r="C175" l="1"/>
  <c r="C176" l="1"/>
  <c r="C177" l="1"/>
  <c r="C178" l="1"/>
  <c r="C179" l="1"/>
  <c r="C180" l="1"/>
  <c r="C181" l="1"/>
  <c r="C182" l="1"/>
  <c r="C183" l="1"/>
  <c r="C184" l="1"/>
  <c r="C185" l="1"/>
  <c r="C186" l="1"/>
  <c r="C187" l="1"/>
  <c r="C188" l="1"/>
  <c r="C189" l="1"/>
  <c r="C190" l="1"/>
  <c r="C191" l="1"/>
  <c r="C192" l="1"/>
  <c r="C193" l="1"/>
  <c r="C194" l="1"/>
  <c r="C195" l="1"/>
  <c r="I5" s="1"/>
  <c r="C196" l="1"/>
  <c r="C197" l="1"/>
  <c r="C198" l="1"/>
  <c r="C199" l="1"/>
  <c r="C200" l="1"/>
  <c r="C201" l="1"/>
  <c r="C202" l="1"/>
  <c r="C203" l="1"/>
  <c r="C204" l="1"/>
  <c r="C205" l="1"/>
  <c r="C206" l="1"/>
  <c r="C207" l="1"/>
  <c r="C208" l="1"/>
  <c r="C209" l="1"/>
  <c r="C210" l="1"/>
  <c r="C211" l="1"/>
  <c r="C212" l="1"/>
  <c r="C213" l="1"/>
  <c r="C214" l="1"/>
  <c r="C215" l="1"/>
  <c r="C216" l="1"/>
  <c r="C217" l="1"/>
  <c r="C218" l="1"/>
  <c r="C219" l="1"/>
  <c r="C220" l="1"/>
  <c r="C221" l="1"/>
  <c r="C222" l="1"/>
  <c r="C223" l="1"/>
  <c r="C224" l="1"/>
  <c r="C225" l="1"/>
  <c r="C226" l="1"/>
  <c r="C227" l="1"/>
  <c r="C228" l="1"/>
  <c r="C229" l="1"/>
  <c r="C230" l="1"/>
  <c r="C231" l="1"/>
  <c r="C232" l="1"/>
  <c r="C233" l="1"/>
  <c r="C234" l="1"/>
  <c r="C235" l="1"/>
  <c r="C236" l="1"/>
  <c r="C237" l="1"/>
  <c r="C238" l="1"/>
  <c r="C239" l="1"/>
  <c r="C240" l="1"/>
  <c r="C241" l="1"/>
  <c r="C242" l="1"/>
  <c r="C243" l="1"/>
  <c r="C244" l="1"/>
  <c r="C245" l="1"/>
  <c r="C246" l="1"/>
  <c r="C247" l="1"/>
  <c r="C248" l="1"/>
  <c r="C249" l="1"/>
  <c r="C250" l="1"/>
  <c r="C251" l="1"/>
  <c r="C252" l="1"/>
  <c r="C253" l="1"/>
  <c r="C254" l="1"/>
  <c r="C255" l="1"/>
  <c r="C256" l="1"/>
  <c r="C257" l="1"/>
  <c r="C258" l="1"/>
  <c r="C259" l="1"/>
  <c r="C260" l="1"/>
  <c r="C261" l="1"/>
  <c r="C262" l="1"/>
  <c r="C263" l="1"/>
  <c r="C264" l="1"/>
  <c r="C265" l="1"/>
  <c r="C266" l="1"/>
  <c r="C267" l="1"/>
  <c r="C268" l="1"/>
  <c r="C269" l="1"/>
  <c r="C270" l="1"/>
  <c r="C271" l="1"/>
  <c r="C272" l="1"/>
  <c r="C273" l="1"/>
  <c r="C274" l="1"/>
  <c r="C275" l="1"/>
  <c r="C276" l="1"/>
  <c r="C277" l="1"/>
  <c r="C278" l="1"/>
  <c r="C279" l="1"/>
  <c r="C280" l="1"/>
  <c r="C281" l="1"/>
  <c r="C282" l="1"/>
  <c r="C283" l="1"/>
  <c r="C284" l="1"/>
  <c r="C285" l="1"/>
  <c r="I6" s="1"/>
  <c r="C286" l="1"/>
  <c r="C287" l="1"/>
  <c r="C288" l="1"/>
  <c r="C289" l="1"/>
  <c r="C290" l="1"/>
  <c r="C291" l="1"/>
  <c r="C292" l="1"/>
  <c r="C293" l="1"/>
  <c r="C294" l="1"/>
  <c r="C295" l="1"/>
  <c r="C296" l="1"/>
  <c r="C297" l="1"/>
  <c r="C298" l="1"/>
  <c r="C299" l="1"/>
  <c r="C300" l="1"/>
  <c r="C301" l="1"/>
  <c r="C302" l="1"/>
  <c r="C303" l="1"/>
  <c r="C304" l="1"/>
  <c r="C305" l="1"/>
  <c r="C306" l="1"/>
  <c r="C307" l="1"/>
  <c r="C308" l="1"/>
  <c r="C309" l="1"/>
  <c r="C310" l="1"/>
  <c r="C311" l="1"/>
  <c r="C312" l="1"/>
  <c r="C313" l="1"/>
  <c r="C314" l="1"/>
  <c r="C315" l="1"/>
  <c r="C316" l="1"/>
  <c r="C317" l="1"/>
  <c r="C318" l="1"/>
  <c r="C319" l="1"/>
  <c r="C320" l="1"/>
  <c r="C321" l="1"/>
  <c r="C322" l="1"/>
  <c r="C323" l="1"/>
  <c r="C324" l="1"/>
  <c r="C325" l="1"/>
  <c r="C326" l="1"/>
  <c r="C327" l="1"/>
  <c r="C328" l="1"/>
  <c r="C329" l="1"/>
  <c r="C330" l="1"/>
  <c r="C331" l="1"/>
  <c r="C332" l="1"/>
  <c r="C333" l="1"/>
  <c r="C334" l="1"/>
  <c r="C335" l="1"/>
  <c r="C336" l="1"/>
  <c r="C337" l="1"/>
  <c r="C338" l="1"/>
  <c r="C339" l="1"/>
  <c r="C340" l="1"/>
  <c r="C341" l="1"/>
  <c r="C342" l="1"/>
  <c r="C343" l="1"/>
  <c r="C344" l="1"/>
  <c r="C345" l="1"/>
  <c r="C346" l="1"/>
  <c r="C347" l="1"/>
  <c r="C348" l="1"/>
  <c r="C349" l="1"/>
  <c r="C350" l="1"/>
  <c r="C351" l="1"/>
  <c r="C352" l="1"/>
  <c r="C353" l="1"/>
  <c r="C354" l="1"/>
  <c r="C355" l="1"/>
  <c r="C356" l="1"/>
  <c r="C357" l="1"/>
  <c r="C358" l="1"/>
  <c r="C359" l="1"/>
  <c r="C360" l="1"/>
  <c r="C361" l="1"/>
  <c r="C362" l="1"/>
  <c r="C363" l="1"/>
  <c r="C364" l="1"/>
  <c r="C365" l="1"/>
  <c r="C366" l="1"/>
  <c r="C367" l="1"/>
  <c r="C368" l="1"/>
  <c r="C369" l="1"/>
  <c r="C370" l="1"/>
  <c r="C371" l="1"/>
  <c r="C372" l="1"/>
  <c r="C373" l="1"/>
  <c r="C374" l="1"/>
  <c r="C375" l="1"/>
  <c r="I7" s="1"/>
  <c r="C376" l="1"/>
  <c r="C377" l="1"/>
  <c r="C378" l="1"/>
  <c r="C379" l="1"/>
  <c r="C380" l="1"/>
  <c r="C381" l="1"/>
  <c r="C382" l="1"/>
  <c r="C383" l="1"/>
  <c r="C384" l="1"/>
  <c r="C385" l="1"/>
  <c r="C386" l="1"/>
  <c r="C387" l="1"/>
  <c r="C388" l="1"/>
  <c r="C389" l="1"/>
  <c r="C390" l="1"/>
  <c r="C391" l="1"/>
  <c r="C392" l="1"/>
  <c r="C393" l="1"/>
  <c r="C394" l="1"/>
  <c r="C395" l="1"/>
  <c r="C396" l="1"/>
  <c r="C397" l="1"/>
  <c r="C398" l="1"/>
  <c r="C399" l="1"/>
  <c r="C400" l="1"/>
  <c r="C401" l="1"/>
  <c r="C402" l="1"/>
  <c r="C403" l="1"/>
  <c r="C404" l="1"/>
  <c r="C405" l="1"/>
  <c r="C406" l="1"/>
  <c r="C407" l="1"/>
  <c r="C408" l="1"/>
  <c r="C409" l="1"/>
  <c r="C410" l="1"/>
  <c r="C411" l="1"/>
  <c r="C412" l="1"/>
  <c r="C413" l="1"/>
  <c r="C414" l="1"/>
  <c r="C415" l="1"/>
  <c r="C416" l="1"/>
  <c r="C417" l="1"/>
  <c r="C418" l="1"/>
  <c r="C419" l="1"/>
  <c r="C420" l="1"/>
  <c r="C421" l="1"/>
  <c r="C422" l="1"/>
  <c r="C423" l="1"/>
  <c r="C424" l="1"/>
  <c r="C425" l="1"/>
  <c r="C426" l="1"/>
  <c r="C427" l="1"/>
  <c r="C428" l="1"/>
  <c r="C429" l="1"/>
  <c r="C430" l="1"/>
  <c r="C431" l="1"/>
  <c r="C432" l="1"/>
  <c r="C433" l="1"/>
  <c r="C434" l="1"/>
  <c r="C435" l="1"/>
  <c r="C436" l="1"/>
  <c r="C437" l="1"/>
  <c r="C438" l="1"/>
  <c r="C439" l="1"/>
  <c r="C440" l="1"/>
  <c r="C441" l="1"/>
  <c r="C442" l="1"/>
  <c r="C443" l="1"/>
  <c r="C444" l="1"/>
  <c r="C445" l="1"/>
  <c r="C446" l="1"/>
  <c r="C447" l="1"/>
  <c r="C448" l="1"/>
  <c r="C449" l="1"/>
  <c r="C450" l="1"/>
  <c r="C451" l="1"/>
  <c r="C452" l="1"/>
  <c r="C453" l="1"/>
  <c r="C454" l="1"/>
  <c r="C455" l="1"/>
  <c r="C456" l="1"/>
  <c r="C457" l="1"/>
  <c r="C458" l="1"/>
  <c r="C459" l="1"/>
  <c r="C460" l="1"/>
  <c r="C461" l="1"/>
  <c r="C462" l="1"/>
  <c r="C463" l="1"/>
  <c r="C464" l="1"/>
  <c r="C465" l="1"/>
  <c r="I8" s="1"/>
  <c r="C466" l="1"/>
  <c r="C467" l="1"/>
  <c r="C468" l="1"/>
  <c r="C469" l="1"/>
  <c r="C470" l="1"/>
  <c r="C471" l="1"/>
  <c r="C472" l="1"/>
  <c r="C473" l="1"/>
  <c r="C474" l="1"/>
  <c r="C475" l="1"/>
  <c r="C476" l="1"/>
  <c r="C477" l="1"/>
  <c r="C478" l="1"/>
  <c r="C479" l="1"/>
  <c r="C480" l="1"/>
  <c r="C481" l="1"/>
  <c r="C482" l="1"/>
  <c r="C483" l="1"/>
  <c r="C484" l="1"/>
  <c r="C485" l="1"/>
  <c r="C486" l="1"/>
  <c r="C487" l="1"/>
  <c r="C488" l="1"/>
  <c r="C489" l="1"/>
  <c r="C490" l="1"/>
  <c r="C491" l="1"/>
  <c r="C492" l="1"/>
  <c r="C493" l="1"/>
  <c r="C494" l="1"/>
  <c r="C495" l="1"/>
  <c r="C496" l="1"/>
  <c r="C497" l="1"/>
  <c r="C498" l="1"/>
  <c r="C499" l="1"/>
  <c r="C500" l="1"/>
  <c r="C501" l="1"/>
  <c r="C502" l="1"/>
  <c r="C503" l="1"/>
  <c r="C504" l="1"/>
  <c r="C505" l="1"/>
  <c r="C506" l="1"/>
  <c r="C507" l="1"/>
  <c r="C508" l="1"/>
  <c r="C509" l="1"/>
  <c r="C510" l="1"/>
  <c r="C511" l="1"/>
  <c r="C512" l="1"/>
  <c r="C513" l="1"/>
  <c r="C514" l="1"/>
  <c r="C515" l="1"/>
  <c r="C516" l="1"/>
  <c r="C517" l="1"/>
  <c r="C518" l="1"/>
  <c r="C519" l="1"/>
  <c r="C520" l="1"/>
  <c r="C521" l="1"/>
  <c r="C522" l="1"/>
  <c r="C523" l="1"/>
  <c r="C524" l="1"/>
  <c r="C525" l="1"/>
  <c r="C526" l="1"/>
  <c r="C527" l="1"/>
  <c r="C528" l="1"/>
  <c r="C529" l="1"/>
  <c r="C530" l="1"/>
  <c r="C531" l="1"/>
  <c r="C532" l="1"/>
  <c r="C533" l="1"/>
  <c r="C534" l="1"/>
  <c r="C535" l="1"/>
  <c r="C536" l="1"/>
  <c r="C537" l="1"/>
  <c r="C538" l="1"/>
  <c r="C539" l="1"/>
  <c r="C540" l="1"/>
  <c r="C541" l="1"/>
  <c r="C542" l="1"/>
  <c r="C543" l="1"/>
  <c r="C544" l="1"/>
  <c r="C545" l="1"/>
  <c r="C546" l="1"/>
  <c r="C547" l="1"/>
  <c r="C548" l="1"/>
  <c r="C549" l="1"/>
  <c r="C550" l="1"/>
  <c r="C551" l="1"/>
  <c r="C552" l="1"/>
  <c r="C553" l="1"/>
  <c r="C554" l="1"/>
  <c r="C555" l="1"/>
  <c r="I9" s="1"/>
  <c r="C556" l="1"/>
  <c r="C557" l="1"/>
  <c r="C558" l="1"/>
  <c r="C559" l="1"/>
  <c r="C560" l="1"/>
  <c r="C561" l="1"/>
  <c r="C562" l="1"/>
  <c r="C563" l="1"/>
  <c r="C564" l="1"/>
  <c r="C565" l="1"/>
  <c r="C566" l="1"/>
  <c r="C567" l="1"/>
  <c r="C568" l="1"/>
  <c r="C569" l="1"/>
  <c r="C570" l="1"/>
  <c r="C571" l="1"/>
  <c r="C572" l="1"/>
  <c r="C573" l="1"/>
  <c r="C574" l="1"/>
  <c r="C575" l="1"/>
  <c r="C576" l="1"/>
  <c r="C577" l="1"/>
  <c r="C578" l="1"/>
  <c r="C579" l="1"/>
  <c r="C580" l="1"/>
  <c r="C581" l="1"/>
  <c r="C582" l="1"/>
  <c r="C583" l="1"/>
  <c r="C584" l="1"/>
  <c r="C585" l="1"/>
  <c r="C586" l="1"/>
  <c r="C587" l="1"/>
  <c r="C588" l="1"/>
  <c r="C589" l="1"/>
  <c r="C590" l="1"/>
  <c r="C591" l="1"/>
  <c r="C592" l="1"/>
  <c r="C593" l="1"/>
  <c r="C594" l="1"/>
  <c r="C595" l="1"/>
  <c r="C596" l="1"/>
  <c r="C597" l="1"/>
  <c r="C598" l="1"/>
  <c r="C599" l="1"/>
  <c r="C600" l="1"/>
  <c r="C601" l="1"/>
  <c r="C602" l="1"/>
  <c r="C603" l="1"/>
  <c r="C604" l="1"/>
  <c r="C605" l="1"/>
  <c r="C606" l="1"/>
  <c r="C607" l="1"/>
  <c r="C608" l="1"/>
  <c r="C609" l="1"/>
  <c r="C610" l="1"/>
  <c r="C611" l="1"/>
  <c r="C612" l="1"/>
  <c r="C613" l="1"/>
  <c r="C614" l="1"/>
  <c r="C615" l="1"/>
  <c r="C616" l="1"/>
  <c r="C617" l="1"/>
  <c r="C618" l="1"/>
  <c r="C619" l="1"/>
  <c r="C620" l="1"/>
  <c r="C621" l="1"/>
  <c r="C622" l="1"/>
  <c r="C623" l="1"/>
  <c r="C624" l="1"/>
  <c r="C625" l="1"/>
  <c r="C626" l="1"/>
  <c r="C627" l="1"/>
  <c r="C628" l="1"/>
  <c r="C629" l="1"/>
  <c r="C630" l="1"/>
  <c r="C631" l="1"/>
  <c r="C632" l="1"/>
  <c r="C633" l="1"/>
  <c r="C634" l="1"/>
  <c r="C635" l="1"/>
  <c r="C636" l="1"/>
  <c r="C637" l="1"/>
  <c r="C638" l="1"/>
  <c r="C639" l="1"/>
  <c r="C640" l="1"/>
  <c r="C641" l="1"/>
  <c r="C642" l="1"/>
  <c r="C643" l="1"/>
  <c r="C644" l="1"/>
  <c r="C645" l="1"/>
  <c r="I10" s="1"/>
  <c r="C646" l="1"/>
  <c r="C647" l="1"/>
  <c r="C648" l="1"/>
  <c r="C649" l="1"/>
  <c r="C650" l="1"/>
  <c r="C651" l="1"/>
  <c r="C652" l="1"/>
  <c r="C653" l="1"/>
  <c r="C654" l="1"/>
  <c r="C655" l="1"/>
  <c r="C656" l="1"/>
  <c r="C657" l="1"/>
  <c r="C658" l="1"/>
  <c r="C659" l="1"/>
  <c r="C660" l="1"/>
  <c r="C661" l="1"/>
  <c r="C662" l="1"/>
  <c r="C663" l="1"/>
  <c r="C664" l="1"/>
  <c r="C665" l="1"/>
  <c r="C666" l="1"/>
  <c r="C667" l="1"/>
  <c r="C668" l="1"/>
  <c r="C669" l="1"/>
  <c r="C670" l="1"/>
  <c r="C671" l="1"/>
  <c r="C672" l="1"/>
  <c r="C673" l="1"/>
  <c r="C674" l="1"/>
  <c r="C675" l="1"/>
  <c r="C676" l="1"/>
  <c r="C677" l="1"/>
  <c r="C678" l="1"/>
  <c r="C679" l="1"/>
  <c r="C680" l="1"/>
  <c r="C681" l="1"/>
  <c r="C682" l="1"/>
  <c r="C683" l="1"/>
  <c r="C684" l="1"/>
  <c r="C685" l="1"/>
  <c r="C686" l="1"/>
  <c r="C687" l="1"/>
  <c r="C688" l="1"/>
  <c r="C689" l="1"/>
  <c r="C690" l="1"/>
  <c r="C691" l="1"/>
  <c r="C692" l="1"/>
  <c r="C693" l="1"/>
  <c r="C694" l="1"/>
  <c r="C695" l="1"/>
  <c r="C696" l="1"/>
  <c r="C697" l="1"/>
  <c r="C698" l="1"/>
  <c r="C699" l="1"/>
  <c r="C700" l="1"/>
  <c r="C701" l="1"/>
  <c r="C702" l="1"/>
  <c r="C703" l="1"/>
  <c r="C704" l="1"/>
  <c r="C705" l="1"/>
  <c r="C706" l="1"/>
  <c r="C707" l="1"/>
  <c r="C708" l="1"/>
  <c r="C709" l="1"/>
  <c r="C710" l="1"/>
  <c r="C711" l="1"/>
  <c r="C712" l="1"/>
  <c r="C713" l="1"/>
  <c r="C714" l="1"/>
  <c r="C715" l="1"/>
  <c r="C716" l="1"/>
  <c r="C717" l="1"/>
  <c r="C718" l="1"/>
  <c r="C719" l="1"/>
  <c r="C720" l="1"/>
  <c r="C721" l="1"/>
  <c r="C722" l="1"/>
  <c r="C723" l="1"/>
  <c r="C724" l="1"/>
  <c r="C725" l="1"/>
  <c r="C726" l="1"/>
  <c r="C727" l="1"/>
  <c r="C728" l="1"/>
  <c r="C729" l="1"/>
  <c r="C730" l="1"/>
  <c r="C731" l="1"/>
  <c r="C732" l="1"/>
  <c r="C733" l="1"/>
  <c r="C734" l="1"/>
  <c r="C735" l="1"/>
  <c r="G9" l="1"/>
  <c r="E15" s="1"/>
  <c r="I11"/>
  <c r="G3"/>
  <c r="G8" s="1"/>
  <c r="B12" s="1"/>
  <c r="D12" s="1"/>
  <c r="E16" l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E96" s="1"/>
  <c r="E97" s="1"/>
  <c r="E98" s="1"/>
  <c r="E99" s="1"/>
  <c r="E100" s="1"/>
  <c r="E101" s="1"/>
  <c r="E102" s="1"/>
  <c r="E103" s="1"/>
  <c r="E104" s="1"/>
  <c r="E105" s="1"/>
  <c r="J3"/>
  <c r="E106" l="1"/>
  <c r="E107" s="1"/>
  <c r="E108" s="1"/>
  <c r="E109" s="1"/>
  <c r="E110" s="1"/>
  <c r="E111" s="1"/>
  <c r="E112" s="1"/>
  <c r="E113" s="1"/>
  <c r="E114" s="1"/>
  <c r="E115" s="1"/>
  <c r="E116" s="1"/>
  <c r="E117" s="1"/>
  <c r="E118" s="1"/>
  <c r="E119" s="1"/>
  <c r="E120" s="1"/>
  <c r="E121" s="1"/>
  <c r="E122" s="1"/>
  <c r="E123" s="1"/>
  <c r="E124" s="1"/>
  <c r="E125" s="1"/>
  <c r="E126" s="1"/>
  <c r="E127" s="1"/>
  <c r="E128" s="1"/>
  <c r="E129" s="1"/>
  <c r="E130" s="1"/>
  <c r="E131" s="1"/>
  <c r="E132" s="1"/>
  <c r="E133" s="1"/>
  <c r="E134" s="1"/>
  <c r="E135" s="1"/>
  <c r="E136" s="1"/>
  <c r="E137" s="1"/>
  <c r="E138" s="1"/>
  <c r="E139" s="1"/>
  <c r="E140" s="1"/>
  <c r="E141" s="1"/>
  <c r="E142" s="1"/>
  <c r="E143" s="1"/>
  <c r="E144" s="1"/>
  <c r="E145" s="1"/>
  <c r="E146" s="1"/>
  <c r="E147" s="1"/>
  <c r="E148" s="1"/>
  <c r="E149" s="1"/>
  <c r="E150" s="1"/>
  <c r="E151" s="1"/>
  <c r="E152" s="1"/>
  <c r="E153" s="1"/>
  <c r="E154" s="1"/>
  <c r="E155" s="1"/>
  <c r="E156" s="1"/>
  <c r="E157" s="1"/>
  <c r="E158" s="1"/>
  <c r="E159" s="1"/>
  <c r="E160" s="1"/>
  <c r="E161" s="1"/>
  <c r="E162" s="1"/>
  <c r="E163" s="1"/>
  <c r="E164" s="1"/>
  <c r="E165" s="1"/>
  <c r="E166" s="1"/>
  <c r="E167" s="1"/>
  <c r="E168" s="1"/>
  <c r="E169" s="1"/>
  <c r="E170" s="1"/>
  <c r="E171" s="1"/>
  <c r="E172" s="1"/>
  <c r="E173" s="1"/>
  <c r="E174" s="1"/>
  <c r="E175" s="1"/>
  <c r="E176" s="1"/>
  <c r="E177" s="1"/>
  <c r="E178" s="1"/>
  <c r="E179" s="1"/>
  <c r="E180" s="1"/>
  <c r="E181" s="1"/>
  <c r="E182" s="1"/>
  <c r="E183" s="1"/>
  <c r="E184" s="1"/>
  <c r="E185" s="1"/>
  <c r="E186" s="1"/>
  <c r="E187" s="1"/>
  <c r="E188" s="1"/>
  <c r="E189" s="1"/>
  <c r="E190" s="1"/>
  <c r="E191" s="1"/>
  <c r="E192" s="1"/>
  <c r="E193" s="1"/>
  <c r="E194" s="1"/>
  <c r="E195" s="1"/>
  <c r="J4"/>
  <c r="E196" l="1"/>
  <c r="E197" s="1"/>
  <c r="E198" s="1"/>
  <c r="E199" s="1"/>
  <c r="E200" s="1"/>
  <c r="E201" s="1"/>
  <c r="E202" s="1"/>
  <c r="E203" s="1"/>
  <c r="E204" s="1"/>
  <c r="E205" s="1"/>
  <c r="E206" s="1"/>
  <c r="E207" s="1"/>
  <c r="E208" s="1"/>
  <c r="E209" s="1"/>
  <c r="E210" s="1"/>
  <c r="E211" s="1"/>
  <c r="E212" s="1"/>
  <c r="E213" s="1"/>
  <c r="E214" s="1"/>
  <c r="E215" s="1"/>
  <c r="E216" s="1"/>
  <c r="E217" s="1"/>
  <c r="E218" s="1"/>
  <c r="E219" s="1"/>
  <c r="E220" s="1"/>
  <c r="E221" s="1"/>
  <c r="E222" s="1"/>
  <c r="E223" s="1"/>
  <c r="E224" s="1"/>
  <c r="E225" s="1"/>
  <c r="E226" s="1"/>
  <c r="E227" s="1"/>
  <c r="E228" s="1"/>
  <c r="E229" s="1"/>
  <c r="E230" s="1"/>
  <c r="E231" s="1"/>
  <c r="E232" s="1"/>
  <c r="E233" s="1"/>
  <c r="E234" s="1"/>
  <c r="E235" s="1"/>
  <c r="E236" s="1"/>
  <c r="E237" s="1"/>
  <c r="E238" s="1"/>
  <c r="E239" s="1"/>
  <c r="E240" s="1"/>
  <c r="E241" s="1"/>
  <c r="E242" s="1"/>
  <c r="E243" s="1"/>
  <c r="E244" s="1"/>
  <c r="E245" s="1"/>
  <c r="E246" s="1"/>
  <c r="E247" s="1"/>
  <c r="E248" s="1"/>
  <c r="E249" s="1"/>
  <c r="E250" s="1"/>
  <c r="E251" s="1"/>
  <c r="E252" s="1"/>
  <c r="E253" s="1"/>
  <c r="E254" s="1"/>
  <c r="E255" s="1"/>
  <c r="E256" s="1"/>
  <c r="E257" s="1"/>
  <c r="E258" s="1"/>
  <c r="E259" s="1"/>
  <c r="E260" s="1"/>
  <c r="E261" s="1"/>
  <c r="E262" s="1"/>
  <c r="E263" s="1"/>
  <c r="E264" s="1"/>
  <c r="E265" s="1"/>
  <c r="E266" s="1"/>
  <c r="E267" s="1"/>
  <c r="E268" s="1"/>
  <c r="E269" s="1"/>
  <c r="E270" s="1"/>
  <c r="E271" s="1"/>
  <c r="E272" s="1"/>
  <c r="E273" s="1"/>
  <c r="E274" s="1"/>
  <c r="E275" s="1"/>
  <c r="E276" s="1"/>
  <c r="E277" s="1"/>
  <c r="E278" s="1"/>
  <c r="E279" s="1"/>
  <c r="E280" s="1"/>
  <c r="E281" s="1"/>
  <c r="E282" s="1"/>
  <c r="E283" s="1"/>
  <c r="E284" s="1"/>
  <c r="E285" s="1"/>
  <c r="J5"/>
  <c r="E286" l="1"/>
  <c r="E287" s="1"/>
  <c r="E288" s="1"/>
  <c r="E289" s="1"/>
  <c r="E290" s="1"/>
  <c r="E291" s="1"/>
  <c r="E292" s="1"/>
  <c r="E293" s="1"/>
  <c r="E294" s="1"/>
  <c r="E295" s="1"/>
  <c r="E296" s="1"/>
  <c r="E297" s="1"/>
  <c r="E298" s="1"/>
  <c r="E299" s="1"/>
  <c r="E300" s="1"/>
  <c r="E301" s="1"/>
  <c r="E302" s="1"/>
  <c r="E303" s="1"/>
  <c r="E304" s="1"/>
  <c r="E305" s="1"/>
  <c r="E306" s="1"/>
  <c r="E307" s="1"/>
  <c r="E308" s="1"/>
  <c r="E309" s="1"/>
  <c r="E310" s="1"/>
  <c r="E311" s="1"/>
  <c r="E312" s="1"/>
  <c r="E313" s="1"/>
  <c r="E314" s="1"/>
  <c r="E315" s="1"/>
  <c r="E316" s="1"/>
  <c r="E317" s="1"/>
  <c r="E318" s="1"/>
  <c r="E319" s="1"/>
  <c r="E320" s="1"/>
  <c r="E321" s="1"/>
  <c r="E322" s="1"/>
  <c r="E323" s="1"/>
  <c r="E324" s="1"/>
  <c r="E325" s="1"/>
  <c r="E326" s="1"/>
  <c r="E327" s="1"/>
  <c r="E328" s="1"/>
  <c r="E329" s="1"/>
  <c r="E330" s="1"/>
  <c r="E331" s="1"/>
  <c r="E332" s="1"/>
  <c r="E333" s="1"/>
  <c r="E334" s="1"/>
  <c r="E335" s="1"/>
  <c r="E336" s="1"/>
  <c r="E337" s="1"/>
  <c r="E338" s="1"/>
  <c r="E339" s="1"/>
  <c r="E340" s="1"/>
  <c r="E341" s="1"/>
  <c r="E342" s="1"/>
  <c r="E343" s="1"/>
  <c r="E344" s="1"/>
  <c r="E345" s="1"/>
  <c r="E346" s="1"/>
  <c r="E347" s="1"/>
  <c r="E348" s="1"/>
  <c r="E349" s="1"/>
  <c r="E350" s="1"/>
  <c r="E351" s="1"/>
  <c r="E352" s="1"/>
  <c r="E353" s="1"/>
  <c r="E354" s="1"/>
  <c r="E355" s="1"/>
  <c r="E356" s="1"/>
  <c r="E357" s="1"/>
  <c r="E358" s="1"/>
  <c r="E359" s="1"/>
  <c r="E360" s="1"/>
  <c r="E361" s="1"/>
  <c r="E362" s="1"/>
  <c r="E363" s="1"/>
  <c r="E364" s="1"/>
  <c r="E365" s="1"/>
  <c r="E366" s="1"/>
  <c r="E367" s="1"/>
  <c r="E368" s="1"/>
  <c r="E369" s="1"/>
  <c r="E370" s="1"/>
  <c r="E371" s="1"/>
  <c r="E372" s="1"/>
  <c r="E373" s="1"/>
  <c r="E374" s="1"/>
  <c r="E375" s="1"/>
  <c r="J6"/>
  <c r="E376" l="1"/>
  <c r="E377" s="1"/>
  <c r="E378" s="1"/>
  <c r="E379" s="1"/>
  <c r="E380" s="1"/>
  <c r="E381" s="1"/>
  <c r="E382" s="1"/>
  <c r="E383" s="1"/>
  <c r="E384" s="1"/>
  <c r="E385" s="1"/>
  <c r="E386" s="1"/>
  <c r="E387" s="1"/>
  <c r="E388" s="1"/>
  <c r="E389" s="1"/>
  <c r="E390" s="1"/>
  <c r="E391" s="1"/>
  <c r="E392" s="1"/>
  <c r="E393" s="1"/>
  <c r="E394" s="1"/>
  <c r="E395" s="1"/>
  <c r="E396" s="1"/>
  <c r="E397" s="1"/>
  <c r="E398" s="1"/>
  <c r="E399" s="1"/>
  <c r="E400" s="1"/>
  <c r="E401" s="1"/>
  <c r="E402" s="1"/>
  <c r="E403" s="1"/>
  <c r="E404" s="1"/>
  <c r="E405" s="1"/>
  <c r="E406" s="1"/>
  <c r="E407" s="1"/>
  <c r="E408" s="1"/>
  <c r="E409" s="1"/>
  <c r="E410" s="1"/>
  <c r="E411" s="1"/>
  <c r="E412" s="1"/>
  <c r="E413" s="1"/>
  <c r="E414" s="1"/>
  <c r="E415" s="1"/>
  <c r="E416" s="1"/>
  <c r="E417" s="1"/>
  <c r="E418" s="1"/>
  <c r="E419" s="1"/>
  <c r="E420" s="1"/>
  <c r="E421" s="1"/>
  <c r="E422" s="1"/>
  <c r="E423" s="1"/>
  <c r="E424" s="1"/>
  <c r="E425" s="1"/>
  <c r="E426" s="1"/>
  <c r="E427" s="1"/>
  <c r="E428" s="1"/>
  <c r="E429" s="1"/>
  <c r="E430" s="1"/>
  <c r="E431" s="1"/>
  <c r="E432" s="1"/>
  <c r="E433" s="1"/>
  <c r="E434" s="1"/>
  <c r="E435" s="1"/>
  <c r="E436" s="1"/>
  <c r="E437" s="1"/>
  <c r="E438" s="1"/>
  <c r="E439" s="1"/>
  <c r="E440" s="1"/>
  <c r="E441" s="1"/>
  <c r="E442" s="1"/>
  <c r="E443" s="1"/>
  <c r="E444" s="1"/>
  <c r="E445" s="1"/>
  <c r="E446" s="1"/>
  <c r="E447" s="1"/>
  <c r="E448" s="1"/>
  <c r="E449" s="1"/>
  <c r="E450" s="1"/>
  <c r="E451" s="1"/>
  <c r="E452" s="1"/>
  <c r="E453" s="1"/>
  <c r="E454" s="1"/>
  <c r="E455" s="1"/>
  <c r="E456" s="1"/>
  <c r="E457" s="1"/>
  <c r="E458" s="1"/>
  <c r="E459" s="1"/>
  <c r="E460" s="1"/>
  <c r="E461" s="1"/>
  <c r="E462" s="1"/>
  <c r="E463" s="1"/>
  <c r="E464" s="1"/>
  <c r="E465" s="1"/>
  <c r="J7"/>
  <c r="E466" l="1"/>
  <c r="E467" s="1"/>
  <c r="E468" s="1"/>
  <c r="E469" s="1"/>
  <c r="E470" s="1"/>
  <c r="E471" s="1"/>
  <c r="E472" s="1"/>
  <c r="E473" s="1"/>
  <c r="E474" s="1"/>
  <c r="E475" s="1"/>
  <c r="E476" s="1"/>
  <c r="E477" s="1"/>
  <c r="E478" s="1"/>
  <c r="E479" s="1"/>
  <c r="E480" s="1"/>
  <c r="E481" s="1"/>
  <c r="E482" s="1"/>
  <c r="E483" s="1"/>
  <c r="E484" s="1"/>
  <c r="E485" s="1"/>
  <c r="E486" s="1"/>
  <c r="E487" s="1"/>
  <c r="E488" s="1"/>
  <c r="E489" s="1"/>
  <c r="E490" s="1"/>
  <c r="E491" s="1"/>
  <c r="E492" s="1"/>
  <c r="E493" s="1"/>
  <c r="E494" s="1"/>
  <c r="E495" s="1"/>
  <c r="E496" s="1"/>
  <c r="E497" s="1"/>
  <c r="E498" s="1"/>
  <c r="E499" s="1"/>
  <c r="E500" s="1"/>
  <c r="E501" s="1"/>
  <c r="E502" s="1"/>
  <c r="E503" s="1"/>
  <c r="E504" s="1"/>
  <c r="E505" s="1"/>
  <c r="E506" s="1"/>
  <c r="E507" s="1"/>
  <c r="E508" s="1"/>
  <c r="E509" s="1"/>
  <c r="E510" s="1"/>
  <c r="E511" s="1"/>
  <c r="E512" s="1"/>
  <c r="E513" s="1"/>
  <c r="E514" s="1"/>
  <c r="E515" s="1"/>
  <c r="E516" s="1"/>
  <c r="E517" s="1"/>
  <c r="E518" s="1"/>
  <c r="E519" s="1"/>
  <c r="E520" s="1"/>
  <c r="E521" s="1"/>
  <c r="E522" s="1"/>
  <c r="E523" s="1"/>
  <c r="E524" s="1"/>
  <c r="E525" s="1"/>
  <c r="E526" s="1"/>
  <c r="E527" s="1"/>
  <c r="E528" s="1"/>
  <c r="E529" s="1"/>
  <c r="E530" s="1"/>
  <c r="E531" s="1"/>
  <c r="E532" s="1"/>
  <c r="E533" s="1"/>
  <c r="E534" s="1"/>
  <c r="E535" s="1"/>
  <c r="E536" s="1"/>
  <c r="E537" s="1"/>
  <c r="E538" s="1"/>
  <c r="E539" s="1"/>
  <c r="E540" s="1"/>
  <c r="E541" s="1"/>
  <c r="E542" s="1"/>
  <c r="E543" s="1"/>
  <c r="E544" s="1"/>
  <c r="E545" s="1"/>
  <c r="E546" s="1"/>
  <c r="E547" s="1"/>
  <c r="E548" s="1"/>
  <c r="E549" s="1"/>
  <c r="E550" s="1"/>
  <c r="E551" s="1"/>
  <c r="E552" s="1"/>
  <c r="E553" s="1"/>
  <c r="E554" s="1"/>
  <c r="E555" s="1"/>
  <c r="J8"/>
  <c r="E556" l="1"/>
  <c r="E557" s="1"/>
  <c r="E558" s="1"/>
  <c r="E559" s="1"/>
  <c r="E560" s="1"/>
  <c r="E561" s="1"/>
  <c r="E562" s="1"/>
  <c r="E563" s="1"/>
  <c r="E564" s="1"/>
  <c r="E565" s="1"/>
  <c r="E566" s="1"/>
  <c r="E567" s="1"/>
  <c r="E568" s="1"/>
  <c r="E569" s="1"/>
  <c r="E570" s="1"/>
  <c r="E571" s="1"/>
  <c r="E572" s="1"/>
  <c r="E573" s="1"/>
  <c r="E574" s="1"/>
  <c r="E575" s="1"/>
  <c r="E576" s="1"/>
  <c r="E577" s="1"/>
  <c r="E578" s="1"/>
  <c r="E579" s="1"/>
  <c r="E580" s="1"/>
  <c r="E581" s="1"/>
  <c r="E582" s="1"/>
  <c r="E583" s="1"/>
  <c r="E584" s="1"/>
  <c r="E585" s="1"/>
  <c r="E586" s="1"/>
  <c r="E587" s="1"/>
  <c r="E588" s="1"/>
  <c r="E589" s="1"/>
  <c r="E590" s="1"/>
  <c r="E591" s="1"/>
  <c r="E592" s="1"/>
  <c r="E593" s="1"/>
  <c r="E594" s="1"/>
  <c r="E595" s="1"/>
  <c r="E596" s="1"/>
  <c r="E597" s="1"/>
  <c r="E598" s="1"/>
  <c r="E599" s="1"/>
  <c r="E600" s="1"/>
  <c r="E601" s="1"/>
  <c r="E602" s="1"/>
  <c r="E603" s="1"/>
  <c r="E604" s="1"/>
  <c r="E605" s="1"/>
  <c r="E606" s="1"/>
  <c r="E607" s="1"/>
  <c r="E608" s="1"/>
  <c r="E609" s="1"/>
  <c r="E610" s="1"/>
  <c r="E611" s="1"/>
  <c r="E612" s="1"/>
  <c r="E613" s="1"/>
  <c r="E614" s="1"/>
  <c r="E615" s="1"/>
  <c r="E616" s="1"/>
  <c r="E617" s="1"/>
  <c r="E618" s="1"/>
  <c r="E619" s="1"/>
  <c r="E620" s="1"/>
  <c r="E621" s="1"/>
  <c r="E622" s="1"/>
  <c r="E623" s="1"/>
  <c r="E624" s="1"/>
  <c r="E625" s="1"/>
  <c r="E626" s="1"/>
  <c r="E627" s="1"/>
  <c r="E628" s="1"/>
  <c r="E629" s="1"/>
  <c r="E630" s="1"/>
  <c r="E631" s="1"/>
  <c r="E632" s="1"/>
  <c r="E633" s="1"/>
  <c r="E634" s="1"/>
  <c r="E635" s="1"/>
  <c r="E636" s="1"/>
  <c r="E637" s="1"/>
  <c r="E638" s="1"/>
  <c r="E639" s="1"/>
  <c r="E640" s="1"/>
  <c r="E641" s="1"/>
  <c r="E642" s="1"/>
  <c r="E643" s="1"/>
  <c r="E644" s="1"/>
  <c r="E645" s="1"/>
  <c r="J9"/>
  <c r="E646" l="1"/>
  <c r="E647" s="1"/>
  <c r="E648" s="1"/>
  <c r="E649" s="1"/>
  <c r="E650" s="1"/>
  <c r="E651" s="1"/>
  <c r="E652" s="1"/>
  <c r="E653" s="1"/>
  <c r="E654" s="1"/>
  <c r="E655" s="1"/>
  <c r="E656" s="1"/>
  <c r="E657" s="1"/>
  <c r="E658" s="1"/>
  <c r="E659" s="1"/>
  <c r="E660" s="1"/>
  <c r="E661" s="1"/>
  <c r="E662" s="1"/>
  <c r="E663" s="1"/>
  <c r="E664" s="1"/>
  <c r="E665" s="1"/>
  <c r="E666" s="1"/>
  <c r="E667" s="1"/>
  <c r="E668" s="1"/>
  <c r="E669" s="1"/>
  <c r="E670" s="1"/>
  <c r="E671" s="1"/>
  <c r="E672" s="1"/>
  <c r="E673" s="1"/>
  <c r="E674" s="1"/>
  <c r="E675" s="1"/>
  <c r="E676" s="1"/>
  <c r="E677" s="1"/>
  <c r="E678" s="1"/>
  <c r="E679" s="1"/>
  <c r="E680" s="1"/>
  <c r="E681" s="1"/>
  <c r="E682" s="1"/>
  <c r="E683" s="1"/>
  <c r="E684" s="1"/>
  <c r="E685" s="1"/>
  <c r="E686" s="1"/>
  <c r="E687" s="1"/>
  <c r="E688" s="1"/>
  <c r="E689" s="1"/>
  <c r="E690" s="1"/>
  <c r="E691" s="1"/>
  <c r="E692" s="1"/>
  <c r="E693" s="1"/>
  <c r="E694" s="1"/>
  <c r="E695" s="1"/>
  <c r="E696" s="1"/>
  <c r="E697" s="1"/>
  <c r="E698" s="1"/>
  <c r="E699" s="1"/>
  <c r="E700" s="1"/>
  <c r="E701" s="1"/>
  <c r="E702" s="1"/>
  <c r="E703" s="1"/>
  <c r="E704" s="1"/>
  <c r="E705" s="1"/>
  <c r="E706" s="1"/>
  <c r="E707" s="1"/>
  <c r="E708" s="1"/>
  <c r="E709" s="1"/>
  <c r="E710" s="1"/>
  <c r="E711" s="1"/>
  <c r="E712" s="1"/>
  <c r="E713" s="1"/>
  <c r="E714" s="1"/>
  <c r="E715" s="1"/>
  <c r="E716" s="1"/>
  <c r="E717" s="1"/>
  <c r="E718" s="1"/>
  <c r="E719" s="1"/>
  <c r="E720" s="1"/>
  <c r="E721" s="1"/>
  <c r="E722" s="1"/>
  <c r="E723" s="1"/>
  <c r="E724" s="1"/>
  <c r="E725" s="1"/>
  <c r="E726" s="1"/>
  <c r="E727" s="1"/>
  <c r="E728" s="1"/>
  <c r="E729" s="1"/>
  <c r="E730" s="1"/>
  <c r="E731" s="1"/>
  <c r="E732" s="1"/>
  <c r="E733" s="1"/>
  <c r="E734" s="1"/>
  <c r="E735" s="1"/>
  <c r="J10"/>
  <c r="J11" l="1"/>
  <c r="G10"/>
  <c r="B13" s="1"/>
</calcChain>
</file>

<file path=xl/sharedStrings.xml><?xml version="1.0" encoding="utf-8"?>
<sst xmlns="http://schemas.openxmlformats.org/spreadsheetml/2006/main" count="31" uniqueCount="31">
  <si>
    <t>Solartirol Vitamin D Rechner</t>
  </si>
  <si>
    <t xml:space="preserve">Eingaben  &amp;  Berechnungen </t>
  </si>
  <si>
    <t>Startw.(ng/ml)</t>
  </si>
  <si>
    <t>Version 4</t>
  </si>
  <si>
    <t xml:space="preserve">Gewichtsfaktor </t>
  </si>
  <si>
    <t xml:space="preserve">täglicher Verlust (%) </t>
  </si>
  <si>
    <t xml:space="preserve">Vitamin D Wert in ng/ml </t>
  </si>
  <si>
    <t xml:space="preserve">Vitamin D Wert in nmol/l </t>
  </si>
  <si>
    <t xml:space="preserve">Zielwertüberschreitungen (Anzahl) </t>
  </si>
  <si>
    <t>Startwert (Erhaltung)</t>
  </si>
  <si>
    <t>Tage</t>
  </si>
  <si>
    <t xml:space="preserve">der Zielwert wird erreicht in (Tagen) </t>
  </si>
  <si>
    <t xml:space="preserve"> aktueller Vitamin D Wert (ng/ml oder µg/l)</t>
  </si>
  <si>
    <t xml:space="preserve"> aktueller Vitamin D Wert (nmol/l)</t>
  </si>
  <si>
    <t xml:space="preserve"> monatlicher Verlustfaktor (Soll ~20-30%)</t>
  </si>
  <si>
    <t xml:space="preserve"> Körpergewicht (kg)</t>
  </si>
  <si>
    <t xml:space="preserve"> gewünschter Vitamin D Zielwert (ng/ml)</t>
  </si>
  <si>
    <t xml:space="preserve"> Vitamin D3 Präperat für Auffüllung (IE tägl.)</t>
  </si>
  <si>
    <t xml:space="preserve"> Vitamin D3 Präperat für Erhaltung (IE tägl.)</t>
  </si>
  <si>
    <t xml:space="preserve">max. D3 Wert mit Auffülldosierung (ng/ml) </t>
  </si>
  <si>
    <t xml:space="preserve">max. D3 Wert mit Erhaltungsdosierung (ng/ml) </t>
  </si>
  <si>
    <t>Startwert</t>
  </si>
  <si>
    <t>nach 3 Monate</t>
  </si>
  <si>
    <t>nach 6 Monate</t>
  </si>
  <si>
    <t>nach 9 Monate</t>
  </si>
  <si>
    <t>nach 12 Monate</t>
  </si>
  <si>
    <t>nach 15 Monate</t>
  </si>
  <si>
    <t>nach 18 Monate</t>
  </si>
  <si>
    <t>nach 21 Monate</t>
  </si>
  <si>
    <t>nach 24 Monate</t>
  </si>
  <si>
    <t>Übersicht der Werte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</si>
</sst>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3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FFFF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5" borderId="0" xfId="0" applyFill="1" applyProtection="1"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5" borderId="0" xfId="0" applyFill="1" applyAlignment="1" applyProtection="1">
      <alignment horizontal="center"/>
      <protection hidden="1"/>
    </xf>
    <xf numFmtId="2" fontId="0" fillId="5" borderId="0" xfId="0" applyNumberFormat="1" applyFill="1" applyAlignment="1" applyProtection="1">
      <alignment horizontal="center"/>
      <protection hidden="1"/>
    </xf>
    <xf numFmtId="0" fontId="0" fillId="5" borderId="0" xfId="0" applyFill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5" borderId="0" xfId="0" applyFont="1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2" fontId="0" fillId="5" borderId="0" xfId="0" applyNumberFormat="1" applyFill="1" applyProtection="1">
      <protection hidden="1"/>
    </xf>
    <xf numFmtId="164" fontId="5" fillId="6" borderId="3" xfId="0" applyNumberFormat="1" applyFont="1" applyFill="1" applyBorder="1" applyAlignment="1" applyProtection="1">
      <alignment horizontal="center" vertical="center"/>
      <protection hidden="1"/>
    </xf>
    <xf numFmtId="0" fontId="8" fillId="5" borderId="0" xfId="0" applyFont="1" applyFill="1" applyProtection="1">
      <protection hidden="1"/>
    </xf>
    <xf numFmtId="0" fontId="8" fillId="0" borderId="0" xfId="0" applyFont="1" applyProtection="1">
      <protection hidden="1"/>
    </xf>
    <xf numFmtId="0" fontId="1" fillId="3" borderId="11" xfId="0" applyFont="1" applyFill="1" applyBorder="1" applyAlignment="1" applyProtection="1">
      <alignment horizontal="center" vertical="center"/>
      <protection hidden="1"/>
    </xf>
    <xf numFmtId="2" fontId="4" fillId="3" borderId="12" xfId="0" applyNumberFormat="1" applyFont="1" applyFill="1" applyBorder="1" applyAlignment="1" applyProtection="1">
      <alignment horizontal="center" vertical="center"/>
      <protection hidden="1"/>
    </xf>
    <xf numFmtId="2" fontId="7" fillId="3" borderId="13" xfId="0" applyNumberFormat="1" applyFont="1" applyFill="1" applyBorder="1" applyAlignment="1" applyProtection="1">
      <alignment horizontal="center" vertical="center"/>
      <protection hidden="1"/>
    </xf>
    <xf numFmtId="1" fontId="8" fillId="7" borderId="13" xfId="0" applyNumberFormat="1" applyFont="1" applyFill="1" applyBorder="1" applyAlignment="1" applyProtection="1">
      <alignment horizontal="right"/>
      <protection hidden="1"/>
    </xf>
    <xf numFmtId="1" fontId="8" fillId="7" borderId="16" xfId="0" applyNumberFormat="1" applyFont="1" applyFill="1" applyBorder="1" applyAlignment="1" applyProtection="1">
      <alignment horizontal="left"/>
      <protection hidden="1"/>
    </xf>
    <xf numFmtId="0" fontId="8" fillId="3" borderId="17" xfId="0" applyFont="1" applyFill="1" applyBorder="1" applyProtection="1">
      <protection hidden="1"/>
    </xf>
    <xf numFmtId="0" fontId="0" fillId="3" borderId="5" xfId="0" applyFill="1" applyBorder="1" applyAlignment="1" applyProtection="1">
      <alignment horizontal="center"/>
      <protection hidden="1"/>
    </xf>
    <xf numFmtId="0" fontId="0" fillId="3" borderId="6" xfId="0" applyFill="1" applyBorder="1" applyAlignment="1" applyProtection="1">
      <alignment horizontal="center"/>
      <protection hidden="1"/>
    </xf>
    <xf numFmtId="0" fontId="2" fillId="7" borderId="8" xfId="0" applyFont="1" applyFill="1" applyBorder="1" applyAlignment="1" applyProtection="1">
      <alignment horizontal="center" vertical="center"/>
      <protection hidden="1"/>
    </xf>
    <xf numFmtId="0" fontId="2" fillId="7" borderId="9" xfId="0" applyFont="1" applyFill="1" applyBorder="1" applyAlignment="1" applyProtection="1">
      <alignment horizontal="center" vertical="center"/>
      <protection hidden="1"/>
    </xf>
    <xf numFmtId="1" fontId="8" fillId="4" borderId="8" xfId="0" applyNumberFormat="1" applyFont="1" applyFill="1" applyBorder="1" applyAlignment="1" applyProtection="1">
      <alignment horizontal="center" vertical="center"/>
      <protection hidden="1"/>
    </xf>
    <xf numFmtId="1" fontId="8" fillId="4" borderId="10" xfId="0" applyNumberFormat="1" applyFont="1" applyFill="1" applyBorder="1" applyAlignment="1" applyProtection="1">
      <alignment horizontal="center" vertical="center"/>
      <protection hidden="1"/>
    </xf>
    <xf numFmtId="0" fontId="0" fillId="3" borderId="8" xfId="0" applyFill="1" applyBorder="1" applyAlignment="1" applyProtection="1">
      <alignment horizontal="center"/>
      <protection hidden="1"/>
    </xf>
    <xf numFmtId="0" fontId="0" fillId="3" borderId="9" xfId="0" applyFill="1" applyBorder="1" applyAlignment="1" applyProtection="1">
      <alignment horizontal="center"/>
      <protection hidden="1"/>
    </xf>
    <xf numFmtId="0" fontId="0" fillId="3" borderId="10" xfId="0" applyFill="1" applyBorder="1" applyAlignment="1" applyProtection="1">
      <alignment horizontal="center"/>
      <protection hidden="1"/>
    </xf>
    <xf numFmtId="0" fontId="5" fillId="6" borderId="2" xfId="0" applyFont="1" applyFill="1" applyBorder="1" applyAlignment="1" applyProtection="1">
      <alignment horizontal="center" vertical="center"/>
      <protection hidden="1"/>
    </xf>
    <xf numFmtId="0" fontId="5" fillId="6" borderId="21" xfId="0" applyFont="1" applyFill="1" applyBorder="1" applyAlignment="1" applyProtection="1">
      <alignment horizontal="center" vertical="center"/>
      <protection hidden="1"/>
    </xf>
    <xf numFmtId="0" fontId="10" fillId="7" borderId="8" xfId="0" applyFont="1" applyFill="1" applyBorder="1" applyAlignment="1" applyProtection="1">
      <alignment horizontal="center" vertical="center"/>
      <protection hidden="1"/>
    </xf>
    <xf numFmtId="0" fontId="10" fillId="7" borderId="9" xfId="0" applyFont="1" applyFill="1" applyBorder="1" applyAlignment="1" applyProtection="1">
      <alignment horizontal="center" vertical="center"/>
      <protection hidden="1"/>
    </xf>
    <xf numFmtId="0" fontId="10" fillId="7" borderId="10" xfId="0" applyFont="1" applyFill="1" applyBorder="1" applyAlignment="1" applyProtection="1">
      <alignment horizontal="center" vertical="center"/>
      <protection hidden="1"/>
    </xf>
    <xf numFmtId="0" fontId="7" fillId="8" borderId="24" xfId="0" applyFont="1" applyFill="1" applyBorder="1" applyAlignment="1" applyProtection="1">
      <alignment horizontal="center" vertical="center"/>
      <protection hidden="1"/>
    </xf>
    <xf numFmtId="0" fontId="3" fillId="8" borderId="24" xfId="0" applyFont="1" applyFill="1" applyBorder="1" applyAlignment="1" applyProtection="1">
      <alignment horizontal="center" vertical="center"/>
      <protection hidden="1"/>
    </xf>
    <xf numFmtId="0" fontId="3" fillId="8" borderId="20" xfId="0" applyFont="1" applyFill="1" applyBorder="1" applyAlignment="1" applyProtection="1">
      <alignment horizontal="center" vertical="center"/>
      <protection hidden="1"/>
    </xf>
    <xf numFmtId="0" fontId="12" fillId="8" borderId="23" xfId="0" applyFont="1" applyFill="1" applyBorder="1" applyAlignment="1" applyProtection="1">
      <alignment horizontal="center" vertical="center"/>
      <protection hidden="1"/>
    </xf>
    <xf numFmtId="0" fontId="12" fillId="8" borderId="11" xfId="0" applyFont="1" applyFill="1" applyBorder="1" applyAlignment="1" applyProtection="1">
      <alignment horizontal="center" vertical="center"/>
      <protection hidden="1"/>
    </xf>
    <xf numFmtId="0" fontId="11" fillId="9" borderId="27" xfId="0" applyFont="1" applyFill="1" applyBorder="1" applyAlignment="1" applyProtection="1">
      <alignment horizontal="center" wrapText="1"/>
      <protection hidden="1"/>
    </xf>
    <xf numFmtId="0" fontId="11" fillId="9" borderId="12" xfId="0" applyFont="1" applyFill="1" applyBorder="1" applyAlignment="1" applyProtection="1">
      <alignment horizontal="center" wrapText="1"/>
      <protection hidden="1"/>
    </xf>
    <xf numFmtId="0" fontId="11" fillId="7" borderId="28" xfId="0" applyFont="1" applyFill="1" applyBorder="1" applyAlignment="1" applyProtection="1">
      <alignment horizontal="center" wrapText="1"/>
      <protection hidden="1"/>
    </xf>
    <xf numFmtId="0" fontId="11" fillId="7" borderId="29" xfId="0" applyFont="1" applyFill="1" applyBorder="1" applyAlignment="1" applyProtection="1">
      <alignment horizontal="center" wrapText="1"/>
      <protection hidden="1"/>
    </xf>
    <xf numFmtId="0" fontId="9" fillId="2" borderId="20" xfId="0" applyFont="1" applyFill="1" applyBorder="1" applyAlignment="1" applyProtection="1">
      <alignment horizontal="right" vertical="center"/>
      <protection hidden="1"/>
    </xf>
    <xf numFmtId="0" fontId="9" fillId="2" borderId="1" xfId="0" applyFont="1" applyFill="1" applyBorder="1" applyAlignment="1" applyProtection="1">
      <alignment horizontal="right" vertical="center"/>
      <protection hidden="1"/>
    </xf>
    <xf numFmtId="0" fontId="5" fillId="6" borderId="1" xfId="0" applyFont="1" applyFill="1" applyBorder="1" applyAlignment="1" applyProtection="1">
      <alignment horizontal="left" vertical="center"/>
      <protection hidden="1"/>
    </xf>
    <xf numFmtId="0" fontId="0" fillId="11" borderId="0" xfId="0" applyFill="1" applyAlignment="1" applyProtection="1">
      <alignment horizontal="center"/>
      <protection hidden="1"/>
    </xf>
    <xf numFmtId="0" fontId="0" fillId="11" borderId="0" xfId="0" applyFill="1" applyProtection="1">
      <protection hidden="1"/>
    </xf>
    <xf numFmtId="0" fontId="6" fillId="11" borderId="0" xfId="0" applyFont="1" applyFill="1" applyAlignment="1" applyProtection="1">
      <alignment vertical="center"/>
      <protection hidden="1"/>
    </xf>
    <xf numFmtId="0" fontId="0" fillId="11" borderId="0" xfId="0" applyFill="1" applyAlignment="1" applyProtection="1">
      <alignment vertical="center"/>
      <protection hidden="1"/>
    </xf>
    <xf numFmtId="0" fontId="8" fillId="11" borderId="0" xfId="0" applyFont="1" applyFill="1" applyProtection="1">
      <protection hidden="1"/>
    </xf>
    <xf numFmtId="0" fontId="10" fillId="10" borderId="8" xfId="0" applyFont="1" applyFill="1" applyBorder="1" applyAlignment="1" applyProtection="1">
      <alignment horizontal="center" vertical="center"/>
      <protection hidden="1"/>
    </xf>
    <xf numFmtId="0" fontId="10" fillId="10" borderId="9" xfId="0" applyFont="1" applyFill="1" applyBorder="1" applyAlignment="1" applyProtection="1">
      <alignment horizontal="center" vertical="center"/>
      <protection hidden="1"/>
    </xf>
    <xf numFmtId="0" fontId="10" fillId="10" borderId="10" xfId="0" applyFont="1" applyFill="1" applyBorder="1" applyAlignment="1" applyProtection="1">
      <alignment horizontal="center" vertical="center"/>
      <protection hidden="1"/>
    </xf>
    <xf numFmtId="1" fontId="2" fillId="2" borderId="25" xfId="0" applyNumberFormat="1" applyFont="1" applyFill="1" applyBorder="1" applyAlignment="1" applyProtection="1">
      <alignment horizontal="left" vertical="center" indent="1"/>
      <protection hidden="1"/>
    </xf>
    <xf numFmtId="2" fontId="2" fillId="2" borderId="18" xfId="0" applyNumberFormat="1" applyFont="1" applyFill="1" applyBorder="1" applyAlignment="1" applyProtection="1">
      <alignment horizontal="left" vertical="center" indent="1"/>
      <protection hidden="1"/>
    </xf>
    <xf numFmtId="165" fontId="2" fillId="2" borderId="18" xfId="0" applyNumberFormat="1" applyFont="1" applyFill="1" applyBorder="1" applyAlignment="1" applyProtection="1">
      <alignment horizontal="left" vertical="center" indent="1"/>
      <protection hidden="1"/>
    </xf>
    <xf numFmtId="164" fontId="2" fillId="5" borderId="2" xfId="0" applyNumberFormat="1" applyFont="1" applyFill="1" applyBorder="1" applyAlignment="1" applyProtection="1">
      <alignment horizontal="left" vertical="center"/>
      <protection locked="0"/>
    </xf>
    <xf numFmtId="1" fontId="2" fillId="5" borderId="2" xfId="0" applyNumberFormat="1" applyFont="1" applyFill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164" fontId="5" fillId="6" borderId="1" xfId="0" applyNumberFormat="1" applyFont="1" applyFill="1" applyBorder="1" applyAlignment="1" applyProtection="1">
      <alignment horizontal="center" vertical="center"/>
      <protection hidden="1"/>
    </xf>
    <xf numFmtId="164" fontId="5" fillId="6" borderId="19" xfId="0" applyNumberFormat="1" applyFont="1" applyFill="1" applyBorder="1" applyAlignment="1" applyProtection="1">
      <alignment horizontal="center" vertical="center"/>
      <protection hidden="1"/>
    </xf>
    <xf numFmtId="164" fontId="5" fillId="6" borderId="22" xfId="0" applyNumberFormat="1" applyFont="1" applyFill="1" applyBorder="1" applyAlignment="1" applyProtection="1">
      <alignment horizontal="center" vertical="center"/>
      <protection hidden="1"/>
    </xf>
    <xf numFmtId="164" fontId="7" fillId="8" borderId="20" xfId="0" applyNumberFormat="1" applyFont="1" applyFill="1" applyBorder="1" applyAlignment="1" applyProtection="1">
      <alignment horizontal="center" vertical="center"/>
      <protection hidden="1"/>
    </xf>
    <xf numFmtId="164" fontId="7" fillId="8" borderId="26" xfId="0" applyNumberFormat="1" applyFont="1" applyFill="1" applyBorder="1" applyAlignment="1" applyProtection="1">
      <alignment horizontal="center" vertical="center"/>
      <protection hidden="1"/>
    </xf>
    <xf numFmtId="0" fontId="1" fillId="3" borderId="14" xfId="0" applyFont="1" applyFill="1" applyBorder="1" applyAlignment="1" applyProtection="1">
      <alignment horizontal="left" vertical="center"/>
      <protection hidden="1"/>
    </xf>
    <xf numFmtId="0" fontId="1" fillId="3" borderId="4" xfId="0" applyFont="1" applyFill="1" applyBorder="1" applyAlignment="1" applyProtection="1">
      <alignment horizontal="left" vertical="center"/>
      <protection hidden="1"/>
    </xf>
    <xf numFmtId="1" fontId="1" fillId="3" borderId="15" xfId="0" applyNumberFormat="1" applyFont="1" applyFill="1" applyBorder="1" applyAlignment="1" applyProtection="1">
      <alignment horizontal="right" vertical="center"/>
      <protection hidden="1"/>
    </xf>
    <xf numFmtId="1" fontId="1" fillId="3" borderId="14" xfId="0" applyNumberFormat="1" applyFont="1" applyFill="1" applyBorder="1" applyAlignment="1" applyProtection="1">
      <alignment horizontal="right" vertical="center"/>
      <protection hidden="1"/>
    </xf>
    <xf numFmtId="164" fontId="1" fillId="3" borderId="7" xfId="0" applyNumberFormat="1" applyFont="1" applyFill="1" applyBorder="1" applyAlignment="1" applyProtection="1">
      <alignment horizontal="right" vertical="center"/>
      <protection hidden="1"/>
    </xf>
    <xf numFmtId="164" fontId="1" fillId="3" borderId="4" xfId="0" applyNumberFormat="1" applyFont="1" applyFill="1" applyBorder="1" applyAlignment="1" applyProtection="1">
      <alignment horizontal="right" vertical="center"/>
      <protection hidden="1"/>
    </xf>
  </cellXfs>
  <cellStyles count="1">
    <cellStyle name="Standard" xfId="0" builtinId="0"/>
  </cellStyles>
  <dxfs count="2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title>
      <c:tx>
        <c:rich>
          <a:bodyPr/>
          <a:lstStyle/>
          <a:p>
            <a:pPr>
              <a:defRPr sz="1400">
                <a:solidFill>
                  <a:schemeClr val="tx1"/>
                </a:solidFill>
              </a:defRPr>
            </a:pPr>
            <a:r>
              <a:rPr lang="de-AT" sz="1400">
                <a:solidFill>
                  <a:schemeClr val="tx1"/>
                </a:solidFill>
              </a:rPr>
              <a:t>Vit.D3 Verlauf nach 24 Monate Einnahme (ng/ml)</a:t>
            </a:r>
          </a:p>
        </c:rich>
      </c:tx>
      <c:layout>
        <c:manualLayout>
          <c:xMode val="edge"/>
          <c:yMode val="edge"/>
          <c:x val="0.12353459411189852"/>
          <c:y val="0"/>
        </c:manualLayout>
      </c:layout>
    </c:title>
    <c:plotArea>
      <c:layout>
        <c:manualLayout>
          <c:layoutTarget val="inner"/>
          <c:xMode val="edge"/>
          <c:yMode val="edge"/>
          <c:x val="0.1237973181595067"/>
          <c:y val="0.17353042233357188"/>
          <c:w val="0.65978075044538098"/>
          <c:h val="0.66796516344547885"/>
        </c:manualLayout>
      </c:layout>
      <c:lineChart>
        <c:grouping val="standard"/>
        <c:ser>
          <c:idx val="1"/>
          <c:order val="0"/>
          <c:tx>
            <c:v>Auffüllung</c:v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dLbls>
            <c:dLbl>
              <c:idx val="1"/>
              <c:layout/>
              <c:dLblPos val="ctr"/>
              <c:showVal val="1"/>
            </c:dLbl>
            <c:dLbl>
              <c:idx val="90"/>
              <c:layout/>
              <c:dLblPos val="t"/>
              <c:showVal val="1"/>
            </c:dLbl>
            <c:dLbl>
              <c:idx val="180"/>
              <c:layout/>
              <c:dLblPos val="t"/>
              <c:showVal val="1"/>
            </c:dLbl>
            <c:dLbl>
              <c:idx val="270"/>
              <c:layout/>
              <c:dLblPos val="t"/>
              <c:showVal val="1"/>
            </c:dLbl>
            <c:dLbl>
              <c:idx val="359"/>
              <c:layout/>
              <c:numFmt formatCode="#,##0" sourceLinked="0"/>
              <c:spPr>
                <a:noFill/>
              </c:spPr>
              <c:txPr>
                <a:bodyPr/>
                <a:lstStyle/>
                <a:p>
                  <a:pPr>
                    <a:defRPr b="1" i="0" baseline="0">
                      <a:solidFill>
                        <a:schemeClr val="tx1"/>
                      </a:solidFill>
                    </a:defRPr>
                  </a:pPr>
                  <a:endParaRPr lang="de-DE"/>
                </a:p>
              </c:txPr>
              <c:dLblPos val="t"/>
              <c:showVal val="1"/>
            </c:dLbl>
            <c:dLbl>
              <c:idx val="450"/>
              <c:layout/>
              <c:dLblPos val="t"/>
              <c:showVal val="1"/>
            </c:dLbl>
            <c:dLbl>
              <c:idx val="540"/>
              <c:layout/>
              <c:dLblPos val="t"/>
              <c:showVal val="1"/>
            </c:dLbl>
            <c:dLbl>
              <c:idx val="630"/>
              <c:layout/>
              <c:dLblPos val="t"/>
              <c:showVal val="1"/>
            </c:dLbl>
            <c:dLbl>
              <c:idx val="720"/>
              <c:layout/>
              <c:dLblPos val="t"/>
              <c:showVal val="1"/>
            </c:dLbl>
            <c:delete val="1"/>
            <c:numFmt formatCode="#,##0" sourceLinked="0"/>
            <c:txPr>
              <a:bodyPr/>
              <a:lstStyle/>
              <a:p>
                <a:pPr>
                  <a:defRPr b="1" i="0" baseline="0"/>
                </a:pPr>
                <a:endParaRPr lang="de-DE"/>
              </a:p>
            </c:txPr>
            <c:dLblPos val="t"/>
          </c:dLbls>
          <c:cat>
            <c:numRef>
              <c:f>'Vitamin D'!$D$16:$D$735</c:f>
              <c:numCache>
                <c:formatCode>General</c:formatCode>
                <c:ptCount val="720"/>
                <c:pt idx="29">
                  <c:v>1</c:v>
                </c:pt>
                <c:pt idx="59">
                  <c:v>2</c:v>
                </c:pt>
                <c:pt idx="89">
                  <c:v>3</c:v>
                </c:pt>
                <c:pt idx="119">
                  <c:v>4</c:v>
                </c:pt>
                <c:pt idx="149">
                  <c:v>5</c:v>
                </c:pt>
                <c:pt idx="179">
                  <c:v>6</c:v>
                </c:pt>
                <c:pt idx="209">
                  <c:v>7</c:v>
                </c:pt>
                <c:pt idx="239">
                  <c:v>8</c:v>
                </c:pt>
                <c:pt idx="269">
                  <c:v>9</c:v>
                </c:pt>
                <c:pt idx="299">
                  <c:v>10</c:v>
                </c:pt>
                <c:pt idx="329">
                  <c:v>11</c:v>
                </c:pt>
                <c:pt idx="359">
                  <c:v>12</c:v>
                </c:pt>
                <c:pt idx="389">
                  <c:v>13</c:v>
                </c:pt>
                <c:pt idx="419">
                  <c:v>14</c:v>
                </c:pt>
                <c:pt idx="449">
                  <c:v>15</c:v>
                </c:pt>
                <c:pt idx="479">
                  <c:v>16</c:v>
                </c:pt>
                <c:pt idx="509">
                  <c:v>17</c:v>
                </c:pt>
                <c:pt idx="539">
                  <c:v>18</c:v>
                </c:pt>
                <c:pt idx="569">
                  <c:v>19</c:v>
                </c:pt>
                <c:pt idx="599">
                  <c:v>20</c:v>
                </c:pt>
                <c:pt idx="629">
                  <c:v>21</c:v>
                </c:pt>
                <c:pt idx="659">
                  <c:v>22</c:v>
                </c:pt>
                <c:pt idx="689">
                  <c:v>23</c:v>
                </c:pt>
                <c:pt idx="719">
                  <c:v>24</c:v>
                </c:pt>
              </c:numCache>
            </c:numRef>
          </c:cat>
          <c:val>
            <c:numRef>
              <c:f>'Vitamin D'!$C$14:$C$735</c:f>
              <c:numCache>
                <c:formatCode>0.00</c:formatCode>
                <c:ptCount val="722"/>
                <c:pt idx="1">
                  <c:v>10</c:v>
                </c:pt>
                <c:pt idx="2">
                  <c:v>10.333333333333334</c:v>
                </c:pt>
                <c:pt idx="3">
                  <c:v>10.664444444444445</c:v>
                </c:pt>
                <c:pt idx="4">
                  <c:v>10.993348148148149</c:v>
                </c:pt>
                <c:pt idx="5">
                  <c:v>11.320059160493829</c:v>
                </c:pt>
                <c:pt idx="6">
                  <c:v>11.644592099423869</c:v>
                </c:pt>
                <c:pt idx="7">
                  <c:v>11.96696148542771</c:v>
                </c:pt>
                <c:pt idx="8">
                  <c:v>12.287181742191526</c:v>
                </c:pt>
                <c:pt idx="9">
                  <c:v>12.605267197243583</c:v>
                </c:pt>
                <c:pt idx="10">
                  <c:v>12.921232082595292</c:v>
                </c:pt>
                <c:pt idx="11">
                  <c:v>13.23509053537799</c:v>
                </c:pt>
                <c:pt idx="12">
                  <c:v>13.54685659847547</c:v>
                </c:pt>
                <c:pt idx="13">
                  <c:v>13.856544221152301</c:v>
                </c:pt>
                <c:pt idx="14">
                  <c:v>14.164167259677953</c:v>
                </c:pt>
                <c:pt idx="15">
                  <c:v>14.469739477946767</c:v>
                </c:pt>
                <c:pt idx="16">
                  <c:v>14.77327454809379</c:v>
                </c:pt>
                <c:pt idx="17">
                  <c:v>15.074786051106498</c:v>
                </c:pt>
                <c:pt idx="18">
                  <c:v>15.374287477432455</c:v>
                </c:pt>
                <c:pt idx="19">
                  <c:v>15.671792227582905</c:v>
                </c:pt>
                <c:pt idx="20">
                  <c:v>15.967313612732351</c:v>
                </c:pt>
                <c:pt idx="21">
                  <c:v>16.260864855314132</c:v>
                </c:pt>
                <c:pt idx="22">
                  <c:v>16.552459089612036</c:v>
                </c:pt>
                <c:pt idx="23">
                  <c:v>16.842109362347955</c:v>
                </c:pt>
                <c:pt idx="24">
                  <c:v>17.129828633265635</c:v>
                </c:pt>
                <c:pt idx="25">
                  <c:v>17.415629775710531</c:v>
                </c:pt>
                <c:pt idx="26">
                  <c:v>17.699525577205794</c:v>
                </c:pt>
                <c:pt idx="27">
                  <c:v>17.981528740024419</c:v>
                </c:pt>
                <c:pt idx="28">
                  <c:v>18.26165188175759</c:v>
                </c:pt>
                <c:pt idx="29">
                  <c:v>18.539907535879205</c:v>
                </c:pt>
                <c:pt idx="30">
                  <c:v>18.816308152306675</c:v>
                </c:pt>
                <c:pt idx="31">
                  <c:v>19.090866097957964</c:v>
                </c:pt>
                <c:pt idx="32">
                  <c:v>19.363593657304911</c:v>
                </c:pt>
                <c:pt idx="33">
                  <c:v>19.634503032922876</c:v>
                </c:pt>
                <c:pt idx="34">
                  <c:v>19.903606346036721</c:v>
                </c:pt>
                <c:pt idx="35">
                  <c:v>20.170915637063143</c:v>
                </c:pt>
                <c:pt idx="36">
                  <c:v>20.436442866149388</c:v>
                </c:pt>
                <c:pt idx="37">
                  <c:v>20.700199913708392</c:v>
                </c:pt>
                <c:pt idx="38">
                  <c:v>20.962198580950336</c:v>
                </c:pt>
                <c:pt idx="39">
                  <c:v>21.222450590410666</c:v>
                </c:pt>
                <c:pt idx="40">
                  <c:v>21.480967586474595</c:v>
                </c:pt>
                <c:pt idx="41">
                  <c:v>21.737761135898097</c:v>
                </c:pt>
                <c:pt idx="42">
                  <c:v>21.992842728325442</c:v>
                </c:pt>
                <c:pt idx="43">
                  <c:v>22.246223776803273</c:v>
                </c:pt>
                <c:pt idx="44">
                  <c:v>22.497915618291248</c:v>
                </c:pt>
                <c:pt idx="45">
                  <c:v>22.747929514169304</c:v>
                </c:pt>
                <c:pt idx="46">
                  <c:v>22.996276650741507</c:v>
                </c:pt>
                <c:pt idx="47">
                  <c:v>23.242968139736561</c:v>
                </c:pt>
                <c:pt idx="48">
                  <c:v>23.488015018804983</c:v>
                </c:pt>
                <c:pt idx="49">
                  <c:v>23.73142825201295</c:v>
                </c:pt>
                <c:pt idx="50">
                  <c:v>23.973218730332864</c:v>
                </c:pt>
                <c:pt idx="51">
                  <c:v>24.213397272130642</c:v>
                </c:pt>
                <c:pt idx="52">
                  <c:v>24.451974623649768</c:v>
                </c:pt>
                <c:pt idx="53">
                  <c:v>24.688961459492102</c:v>
                </c:pt>
                <c:pt idx="54">
                  <c:v>24.924368383095487</c:v>
                </c:pt>
                <c:pt idx="55">
                  <c:v>25.158205927208183</c:v>
                </c:pt>
                <c:pt idx="56">
                  <c:v>25.390484554360128</c:v>
                </c:pt>
                <c:pt idx="57">
                  <c:v>25.621214657331059</c:v>
                </c:pt>
                <c:pt idx="58">
                  <c:v>25.850406559615518</c:v>
                </c:pt>
                <c:pt idx="59">
                  <c:v>26.078070515884747</c:v>
                </c:pt>
                <c:pt idx="60">
                  <c:v>26.304216712445513</c:v>
                </c:pt>
                <c:pt idx="61">
                  <c:v>26.528855267695874</c:v>
                </c:pt>
                <c:pt idx="62">
                  <c:v>26.751996232577902</c:v>
                </c:pt>
                <c:pt idx="63">
                  <c:v>26.973649591027382</c:v>
                </c:pt>
                <c:pt idx="64">
                  <c:v>27.193825260420532</c:v>
                </c:pt>
                <c:pt idx="65">
                  <c:v>27.412533092017728</c:v>
                </c:pt>
                <c:pt idx="66">
                  <c:v>27.629782871404274</c:v>
                </c:pt>
                <c:pt idx="67">
                  <c:v>27.845584318928243</c:v>
                </c:pt>
                <c:pt idx="68">
                  <c:v>28.059947090135385</c:v>
                </c:pt>
                <c:pt idx="69">
                  <c:v>28.272880776201148</c:v>
                </c:pt>
                <c:pt idx="70">
                  <c:v>28.484394904359807</c:v>
                </c:pt>
                <c:pt idx="71">
                  <c:v>28.694498938330739</c:v>
                </c:pt>
                <c:pt idx="72">
                  <c:v>28.903202278741865</c:v>
                </c:pt>
                <c:pt idx="73">
                  <c:v>29.11051426355025</c:v>
                </c:pt>
                <c:pt idx="74">
                  <c:v>29.316444168459913</c:v>
                </c:pt>
                <c:pt idx="75">
                  <c:v>29.521001207336845</c:v>
                </c:pt>
                <c:pt idx="76">
                  <c:v>29.724194532621265</c:v>
                </c:pt>
                <c:pt idx="77">
                  <c:v>29.926033235737123</c:v>
                </c:pt>
                <c:pt idx="78">
                  <c:v>30.126526347498874</c:v>
                </c:pt>
                <c:pt idx="79">
                  <c:v>30.325682838515547</c:v>
                </c:pt>
                <c:pt idx="80">
                  <c:v>30.52351161959211</c:v>
                </c:pt>
                <c:pt idx="81">
                  <c:v>30.720021542128162</c:v>
                </c:pt>
                <c:pt idx="82">
                  <c:v>30.915221398513971</c:v>
                </c:pt>
                <c:pt idx="83">
                  <c:v>31.109119922523877</c:v>
                </c:pt>
                <c:pt idx="84">
                  <c:v>31.301725789707049</c:v>
                </c:pt>
                <c:pt idx="85">
                  <c:v>31.493047617775666</c:v>
                </c:pt>
                <c:pt idx="86">
                  <c:v>31.683093966990494</c:v>
                </c:pt>
                <c:pt idx="87">
                  <c:v>31.871873340543893</c:v>
                </c:pt>
                <c:pt idx="88">
                  <c:v>32.059394184940267</c:v>
                </c:pt>
                <c:pt idx="89">
                  <c:v>32.245664890373995</c:v>
                </c:pt>
                <c:pt idx="90">
                  <c:v>32.430693791104837</c:v>
                </c:pt>
                <c:pt idx="91">
                  <c:v>32.614489165830804</c:v>
                </c:pt>
                <c:pt idx="92">
                  <c:v>32.797059238058594</c:v>
                </c:pt>
                <c:pt idx="93">
                  <c:v>32.978412176471537</c:v>
                </c:pt>
                <c:pt idx="94">
                  <c:v>33.158556095295062</c:v>
                </c:pt>
                <c:pt idx="95">
                  <c:v>33.337499054659759</c:v>
                </c:pt>
                <c:pt idx="96">
                  <c:v>33.515249060962027</c:v>
                </c:pt>
                <c:pt idx="97">
                  <c:v>33.691814067222282</c:v>
                </c:pt>
                <c:pt idx="98">
                  <c:v>33.8672019734408</c:v>
                </c:pt>
                <c:pt idx="99">
                  <c:v>34.041420626951194</c:v>
                </c:pt>
                <c:pt idx="100">
                  <c:v>34.214477822771521</c:v>
                </c:pt>
                <c:pt idx="101">
                  <c:v>34.386381303953044</c:v>
                </c:pt>
                <c:pt idx="102">
                  <c:v>34.557138761926687</c:v>
                </c:pt>
                <c:pt idx="103">
                  <c:v>34.726757836847177</c:v>
                </c:pt>
                <c:pt idx="104">
                  <c:v>34.89524611793486</c:v>
                </c:pt>
                <c:pt idx="105">
                  <c:v>35.062611143815296</c:v>
                </c:pt>
                <c:pt idx="106">
                  <c:v>35.228860402856526</c:v>
                </c:pt>
                <c:pt idx="107">
                  <c:v>35.39400133350415</c:v>
                </c:pt>
                <c:pt idx="108">
                  <c:v>35.558041324614123</c:v>
                </c:pt>
                <c:pt idx="109">
                  <c:v>35.720987715783359</c:v>
                </c:pt>
                <c:pt idx="110">
                  <c:v>35.882847797678139</c:v>
                </c:pt>
                <c:pt idx="111">
                  <c:v>36.043628812360282</c:v>
                </c:pt>
                <c:pt idx="112">
                  <c:v>36.203337953611211</c:v>
                </c:pt>
                <c:pt idx="113">
                  <c:v>36.361982367253802</c:v>
                </c:pt>
                <c:pt idx="114">
                  <c:v>36.519569151472112</c:v>
                </c:pt>
                <c:pt idx="115">
                  <c:v>36.676105357128961</c:v>
                </c:pt>
                <c:pt idx="116">
                  <c:v>36.831597988081434</c:v>
                </c:pt>
                <c:pt idx="117">
                  <c:v>36.986054001494225</c:v>
                </c:pt>
                <c:pt idx="118">
                  <c:v>37.139480308150929</c:v>
                </c:pt>
                <c:pt idx="119">
                  <c:v>37.291883772763256</c:v>
                </c:pt>
                <c:pt idx="120">
                  <c:v>37.44327121427817</c:v>
                </c:pt>
                <c:pt idx="121">
                  <c:v>37.593649406182983</c:v>
                </c:pt>
                <c:pt idx="122">
                  <c:v>37.743025076808429</c:v>
                </c:pt>
                <c:pt idx="123">
                  <c:v>37.891404909629706</c:v>
                </c:pt>
                <c:pt idx="124">
                  <c:v>38.038795543565506</c:v>
                </c:pt>
                <c:pt idx="125">
                  <c:v>38.185203573275068</c:v>
                </c:pt>
                <c:pt idx="126">
                  <c:v>38.330635549453234</c:v>
                </c:pt>
                <c:pt idx="127">
                  <c:v>38.475097979123547</c:v>
                </c:pt>
                <c:pt idx="128">
                  <c:v>38.618597325929386</c:v>
                </c:pt>
                <c:pt idx="129">
                  <c:v>38.76114001042319</c:v>
                </c:pt>
                <c:pt idx="130">
                  <c:v>38.9027324103537</c:v>
                </c:pt>
                <c:pt idx="131">
                  <c:v>39.043380860951338</c:v>
                </c:pt>
                <c:pt idx="132">
                  <c:v>39.183091655211662</c:v>
                </c:pt>
                <c:pt idx="133">
                  <c:v>39.321871044176916</c:v>
                </c:pt>
                <c:pt idx="134">
                  <c:v>39.459725237215736</c:v>
                </c:pt>
                <c:pt idx="135">
                  <c:v>39.596660402300962</c:v>
                </c:pt>
                <c:pt idx="136">
                  <c:v>39.732682666285619</c:v>
                </c:pt>
                <c:pt idx="137">
                  <c:v>39.867798115177045</c:v>
                </c:pt>
                <c:pt idx="138">
                  <c:v>40.002012794409197</c:v>
                </c:pt>
                <c:pt idx="139">
                  <c:v>40.135332709113136</c:v>
                </c:pt>
                <c:pt idx="140">
                  <c:v>40.26776382438571</c:v>
                </c:pt>
                <c:pt idx="141">
                  <c:v>40.399312065556472</c:v>
                </c:pt>
                <c:pt idx="142">
                  <c:v>40.529983318452764</c:v>
                </c:pt>
                <c:pt idx="143">
                  <c:v>40.659783429663079</c:v>
                </c:pt>
                <c:pt idx="144">
                  <c:v>40.788718206798656</c:v>
                </c:pt>
                <c:pt idx="145">
                  <c:v>40.916793418753329</c:v>
                </c:pt>
                <c:pt idx="146">
                  <c:v>41.044014795961637</c:v>
                </c:pt>
                <c:pt idx="147">
                  <c:v>41.170388030655225</c:v>
                </c:pt>
                <c:pt idx="148">
                  <c:v>41.295918777117521</c:v>
                </c:pt>
                <c:pt idx="149">
                  <c:v>41.420612651936736</c:v>
                </c:pt>
                <c:pt idx="150">
                  <c:v>41.544475234257156</c:v>
                </c:pt>
                <c:pt idx="151">
                  <c:v>41.66751206602877</c:v>
                </c:pt>
                <c:pt idx="152">
                  <c:v>41.789728652255242</c:v>
                </c:pt>
                <c:pt idx="153">
                  <c:v>41.911130461240205</c:v>
                </c:pt>
                <c:pt idx="154">
                  <c:v>42.031722924831932</c:v>
                </c:pt>
                <c:pt idx="155">
                  <c:v>42.151511438666383</c:v>
                </c:pt>
                <c:pt idx="156">
                  <c:v>42.270501362408602</c:v>
                </c:pt>
                <c:pt idx="157">
                  <c:v>42.388698019992546</c:v>
                </c:pt>
                <c:pt idx="158">
                  <c:v>42.506106699859259</c:v>
                </c:pt>
                <c:pt idx="159">
                  <c:v>42.622732655193531</c:v>
                </c:pt>
                <c:pt idx="160">
                  <c:v>42.738581104158904</c:v>
                </c:pt>
                <c:pt idx="161">
                  <c:v>42.853657230131176</c:v>
                </c:pt>
                <c:pt idx="162">
                  <c:v>42.967966181930301</c:v>
                </c:pt>
                <c:pt idx="163">
                  <c:v>43.081513074050761</c:v>
                </c:pt>
                <c:pt idx="164">
                  <c:v>43.19430298689042</c:v>
                </c:pt>
                <c:pt idx="165">
                  <c:v>43.306340966977814</c:v>
                </c:pt>
                <c:pt idx="166">
                  <c:v>43.417632027197961</c:v>
                </c:pt>
                <c:pt idx="167">
                  <c:v>43.528181147016639</c:v>
                </c:pt>
                <c:pt idx="168">
                  <c:v>43.637993272703191</c:v>
                </c:pt>
                <c:pt idx="169">
                  <c:v>43.747073317551838</c:v>
                </c:pt>
                <c:pt idx="170">
                  <c:v>43.855426162101487</c:v>
                </c:pt>
                <c:pt idx="171">
                  <c:v>43.963056654354141</c:v>
                </c:pt>
                <c:pt idx="172">
                  <c:v>44.06996960999178</c:v>
                </c:pt>
                <c:pt idx="173">
                  <c:v>44.17616981259183</c:v>
                </c:pt>
                <c:pt idx="174">
                  <c:v>44.281662013841213</c:v>
                </c:pt>
                <c:pt idx="175">
                  <c:v>44.386450933748939</c:v>
                </c:pt>
                <c:pt idx="176">
                  <c:v>44.490541260857277</c:v>
                </c:pt>
                <c:pt idx="177">
                  <c:v>44.593937652451558</c:v>
                </c:pt>
                <c:pt idx="178">
                  <c:v>44.696644734768547</c:v>
                </c:pt>
                <c:pt idx="179">
                  <c:v>44.798667103203421</c:v>
                </c:pt>
                <c:pt idx="180">
                  <c:v>44.900009322515395</c:v>
                </c:pt>
                <c:pt idx="181">
                  <c:v>45.000675927031956</c:v>
                </c:pt>
                <c:pt idx="182">
                  <c:v>45.100671420851739</c:v>
                </c:pt>
                <c:pt idx="183">
                  <c:v>45.200000278046062</c:v>
                </c:pt>
                <c:pt idx="184">
                  <c:v>45.298666942859086</c:v>
                </c:pt>
                <c:pt idx="185">
                  <c:v>45.396675829906691</c:v>
                </c:pt>
                <c:pt idx="186">
                  <c:v>45.494031324373978</c:v>
                </c:pt>
                <c:pt idx="187">
                  <c:v>45.590737782211484</c:v>
                </c:pt>
                <c:pt idx="188">
                  <c:v>45.68679953033007</c:v>
                </c:pt>
                <c:pt idx="189">
                  <c:v>45.782220866794532</c:v>
                </c:pt>
                <c:pt idx="190">
                  <c:v>45.877006061015898</c:v>
                </c:pt>
                <c:pt idx="191">
                  <c:v>45.971159353942454</c:v>
                </c:pt>
                <c:pt idx="192">
                  <c:v>46.064684958249501</c:v>
                </c:pt>
                <c:pt idx="193">
                  <c:v>46.157587058527838</c:v>
                </c:pt>
                <c:pt idx="194">
                  <c:v>46.249869811470987</c:v>
                </c:pt>
                <c:pt idx="195">
                  <c:v>46.34153734606118</c:v>
                </c:pt>
                <c:pt idx="196">
                  <c:v>46.432593763754106</c:v>
                </c:pt>
                <c:pt idx="197">
                  <c:v>46.523043138662409</c:v>
                </c:pt>
                <c:pt idx="198">
                  <c:v>46.61288951773799</c:v>
                </c:pt>
                <c:pt idx="199">
                  <c:v>46.702136920953066</c:v>
                </c:pt>
                <c:pt idx="200">
                  <c:v>46.790789341480043</c:v>
                </c:pt>
                <c:pt idx="201">
                  <c:v>46.878850745870174</c:v>
                </c:pt>
                <c:pt idx="202">
                  <c:v>46.966325074231037</c:v>
                </c:pt>
                <c:pt idx="203">
                  <c:v>47.053216240402826</c:v>
                </c:pt>
                <c:pt idx="204">
                  <c:v>47.139528132133471</c:v>
                </c:pt>
                <c:pt idx="205">
                  <c:v>47.225264611252577</c:v>
                </c:pt>
                <c:pt idx="206">
                  <c:v>47.310429513844227</c:v>
                </c:pt>
                <c:pt idx="207">
                  <c:v>47.3950266504186</c:v>
                </c:pt>
                <c:pt idx="208">
                  <c:v>47.479059806082475</c:v>
                </c:pt>
                <c:pt idx="209">
                  <c:v>47.56253274070859</c:v>
                </c:pt>
                <c:pt idx="210">
                  <c:v>47.645449189103864</c:v>
                </c:pt>
                <c:pt idx="211">
                  <c:v>47.727812861176503</c:v>
                </c:pt>
                <c:pt idx="212">
                  <c:v>47.809627442101991</c:v>
                </c:pt>
                <c:pt idx="213">
                  <c:v>47.890896592487977</c:v>
                </c:pt>
                <c:pt idx="214">
                  <c:v>47.971623948538053</c:v>
                </c:pt>
                <c:pt idx="215">
                  <c:v>48.051813122214462</c:v>
                </c:pt>
                <c:pt idx="216">
                  <c:v>48.1314677013997</c:v>
                </c:pt>
                <c:pt idx="217">
                  <c:v>48.210591250057035</c:v>
                </c:pt>
                <c:pt idx="218">
                  <c:v>48.289187308389984</c:v>
                </c:pt>
                <c:pt idx="219">
                  <c:v>48.367259393000715</c:v>
                </c:pt>
                <c:pt idx="220">
                  <c:v>48.444810997047377</c:v>
                </c:pt>
                <c:pt idx="221">
                  <c:v>48.521845590400396</c:v>
                </c:pt>
                <c:pt idx="222">
                  <c:v>48.598366619797723</c:v>
                </c:pt>
                <c:pt idx="223">
                  <c:v>48.674377508999072</c:v>
                </c:pt>
                <c:pt idx="224">
                  <c:v>48.749881658939074</c:v>
                </c:pt>
                <c:pt idx="225">
                  <c:v>48.824882447879482</c:v>
                </c:pt>
                <c:pt idx="226">
                  <c:v>48.899383231560286</c:v>
                </c:pt>
                <c:pt idx="227">
                  <c:v>48.973387343349884</c:v>
                </c:pt>
                <c:pt idx="228">
                  <c:v>49.046898094394216</c:v>
                </c:pt>
                <c:pt idx="229">
                  <c:v>49.119918773764923</c:v>
                </c:pt>
                <c:pt idx="230">
                  <c:v>49.192452648606491</c:v>
                </c:pt>
                <c:pt idx="231">
                  <c:v>49.264502964282443</c:v>
                </c:pt>
                <c:pt idx="232">
                  <c:v>49.336072944520559</c:v>
                </c:pt>
                <c:pt idx="233">
                  <c:v>49.407165791557091</c:v>
                </c:pt>
                <c:pt idx="234">
                  <c:v>49.477784686280046</c:v>
                </c:pt>
                <c:pt idx="235">
                  <c:v>49.547932788371511</c:v>
                </c:pt>
                <c:pt idx="236">
                  <c:v>49.617613236449031</c:v>
                </c:pt>
                <c:pt idx="237">
                  <c:v>49.686829148206037</c:v>
                </c:pt>
                <c:pt idx="238">
                  <c:v>49.755583620551327</c:v>
                </c:pt>
                <c:pt idx="239">
                  <c:v>49.823879729747652</c:v>
                </c:pt>
                <c:pt idx="240">
                  <c:v>49.891720531549332</c:v>
                </c:pt>
                <c:pt idx="241">
                  <c:v>49.959109061338999</c:v>
                </c:pt>
                <c:pt idx="242">
                  <c:v>50.026048334263407</c:v>
                </c:pt>
                <c:pt idx="243">
                  <c:v>50.092541345368318</c:v>
                </c:pt>
                <c:pt idx="244">
                  <c:v>50.15859106973253</c:v>
                </c:pt>
                <c:pt idx="245">
                  <c:v>50.224200462600976</c:v>
                </c:pt>
                <c:pt idx="246">
                  <c:v>50.289372459516969</c:v>
                </c:pt>
                <c:pt idx="247">
                  <c:v>50.354109976453522</c:v>
                </c:pt>
                <c:pt idx="248">
                  <c:v>50.418415909943832</c:v>
                </c:pt>
                <c:pt idx="249">
                  <c:v>50.482293137210874</c:v>
                </c:pt>
                <c:pt idx="250">
                  <c:v>50.545744516296132</c:v>
                </c:pt>
                <c:pt idx="251">
                  <c:v>50.608772886187488</c:v>
                </c:pt>
                <c:pt idx="252">
                  <c:v>50.671381066946239</c:v>
                </c:pt>
                <c:pt idx="253">
                  <c:v>50.733571859833262</c:v>
                </c:pt>
                <c:pt idx="254">
                  <c:v>50.795348047434373</c:v>
                </c:pt>
                <c:pt idx="255">
                  <c:v>50.856712393784811</c:v>
                </c:pt>
                <c:pt idx="256">
                  <c:v>50.917667644492909</c:v>
                </c:pt>
                <c:pt idx="257">
                  <c:v>50.978216526862951</c:v>
                </c:pt>
                <c:pt idx="258">
                  <c:v>51.038361750017195</c:v>
                </c:pt>
                <c:pt idx="259">
                  <c:v>51.09810600501708</c:v>
                </c:pt>
                <c:pt idx="260">
                  <c:v>51.157451964983629</c:v>
                </c:pt>
                <c:pt idx="261">
                  <c:v>51.216402285217072</c:v>
                </c:pt>
                <c:pt idx="262">
                  <c:v>51.274959603315622</c:v>
                </c:pt>
                <c:pt idx="263">
                  <c:v>51.333126539293517</c:v>
                </c:pt>
                <c:pt idx="264">
                  <c:v>51.390905695698223</c:v>
                </c:pt>
                <c:pt idx="265">
                  <c:v>51.448299657726899</c:v>
                </c:pt>
                <c:pt idx="266">
                  <c:v>51.50531099334205</c:v>
                </c:pt>
                <c:pt idx="267">
                  <c:v>51.561942253386434</c:v>
                </c:pt>
                <c:pt idx="268">
                  <c:v>51.61819597169719</c:v>
                </c:pt>
                <c:pt idx="269">
                  <c:v>51.674074665219209</c:v>
                </c:pt>
                <c:pt idx="270">
                  <c:v>51.729580834117748</c:v>
                </c:pt>
                <c:pt idx="271">
                  <c:v>51.784716961890297</c:v>
                </c:pt>
                <c:pt idx="272">
                  <c:v>51.839485515477691</c:v>
                </c:pt>
                <c:pt idx="273">
                  <c:v>51.893888945374506</c:v>
                </c:pt>
                <c:pt idx="274">
                  <c:v>51.947929685738671</c:v>
                </c:pt>
                <c:pt idx="275">
                  <c:v>52.001610154500412</c:v>
                </c:pt>
                <c:pt idx="276">
                  <c:v>52.05493275347041</c:v>
                </c:pt>
                <c:pt idx="277">
                  <c:v>52.107899868447277</c:v>
                </c:pt>
                <c:pt idx="278">
                  <c:v>52.160513869324291</c:v>
                </c:pt>
                <c:pt idx="279">
                  <c:v>52.212777110195461</c:v>
                </c:pt>
                <c:pt idx="280">
                  <c:v>52.264691929460824</c:v>
                </c:pt>
                <c:pt idx="281">
                  <c:v>52.316260649931081</c:v>
                </c:pt>
                <c:pt idx="282">
                  <c:v>52.367485578931536</c:v>
                </c:pt>
                <c:pt idx="283">
                  <c:v>52.418369008405321</c:v>
                </c:pt>
                <c:pt idx="284">
                  <c:v>52.468913215015952</c:v>
                </c:pt>
                <c:pt idx="285">
                  <c:v>52.519120460249177</c:v>
                </c:pt>
                <c:pt idx="286">
                  <c:v>52.568992990514182</c:v>
                </c:pt>
                <c:pt idx="287">
                  <c:v>52.618533037244084</c:v>
                </c:pt>
                <c:pt idx="288">
                  <c:v>52.667742816995791</c:v>
                </c:pt>
                <c:pt idx="289">
                  <c:v>52.716624531549151</c:v>
                </c:pt>
                <c:pt idx="290">
                  <c:v>52.765180368005488</c:v>
                </c:pt>
                <c:pt idx="291">
                  <c:v>52.813412498885448</c:v>
                </c:pt>
                <c:pt idx="292">
                  <c:v>52.861323082226207</c:v>
                </c:pt>
                <c:pt idx="293">
                  <c:v>52.908914261678028</c:v>
                </c:pt>
                <c:pt idx="294">
                  <c:v>52.956188166600171</c:v>
                </c:pt>
                <c:pt idx="295">
                  <c:v>53.003146912156168</c:v>
                </c:pt>
                <c:pt idx="296">
                  <c:v>53.049792599408462</c:v>
                </c:pt>
                <c:pt idx="297">
                  <c:v>53.096127315412403</c:v>
                </c:pt>
                <c:pt idx="298">
                  <c:v>53.142153133309655</c:v>
                </c:pt>
                <c:pt idx="299">
                  <c:v>53.187872112420919</c:v>
                </c:pt>
                <c:pt idx="300">
                  <c:v>53.233286298338115</c:v>
                </c:pt>
                <c:pt idx="301">
                  <c:v>53.278397723015857</c:v>
                </c:pt>
                <c:pt idx="302">
                  <c:v>53.323208404862413</c:v>
                </c:pt>
                <c:pt idx="303">
                  <c:v>53.367720348829998</c:v>
                </c:pt>
                <c:pt idx="304">
                  <c:v>53.411935546504466</c:v>
                </c:pt>
                <c:pt idx="305">
                  <c:v>53.455855976194435</c:v>
                </c:pt>
                <c:pt idx="306">
                  <c:v>53.499483603019804</c:v>
                </c:pt>
                <c:pt idx="307">
                  <c:v>53.542820378999672</c:v>
                </c:pt>
                <c:pt idx="308">
                  <c:v>53.585868243139672</c:v>
                </c:pt>
                <c:pt idx="309">
                  <c:v>53.628629121518742</c:v>
                </c:pt>
                <c:pt idx="310">
                  <c:v>53.671104927375282</c:v>
                </c:pt>
                <c:pt idx="311">
                  <c:v>53.713297561192782</c:v>
                </c:pt>
                <c:pt idx="312">
                  <c:v>53.75520891078483</c:v>
                </c:pt>
                <c:pt idx="313">
                  <c:v>53.796840851379599</c:v>
                </c:pt>
                <c:pt idx="314">
                  <c:v>53.838195245703737</c:v>
                </c:pt>
                <c:pt idx="315">
                  <c:v>53.879273944065709</c:v>
                </c:pt>
                <c:pt idx="316">
                  <c:v>53.920078784438601</c:v>
                </c:pt>
                <c:pt idx="317">
                  <c:v>53.960611592542342</c:v>
                </c:pt>
                <c:pt idx="318">
                  <c:v>54.00087418192539</c:v>
                </c:pt>
                <c:pt idx="319">
                  <c:v>54.040868354045884</c:v>
                </c:pt>
                <c:pt idx="320">
                  <c:v>54.080595898352243</c:v>
                </c:pt>
                <c:pt idx="321">
                  <c:v>54.120058592363229</c:v>
                </c:pt>
                <c:pt idx="322">
                  <c:v>54.15925820174747</c:v>
                </c:pt>
                <c:pt idx="323">
                  <c:v>54.198196480402487</c:v>
                </c:pt>
                <c:pt idx="324">
                  <c:v>54.236875170533139</c:v>
                </c:pt>
                <c:pt idx="325">
                  <c:v>54.275296002729583</c:v>
                </c:pt>
                <c:pt idx="326">
                  <c:v>54.313460696044714</c:v>
                </c:pt>
                <c:pt idx="327">
                  <c:v>54.35137095807108</c:v>
                </c:pt>
                <c:pt idx="328">
                  <c:v>54.38902848501727</c:v>
                </c:pt>
                <c:pt idx="329">
                  <c:v>54.426434961783819</c:v>
                </c:pt>
                <c:pt idx="330">
                  <c:v>54.463592062038593</c:v>
                </c:pt>
                <c:pt idx="331">
                  <c:v>54.500501448291665</c:v>
                </c:pt>
                <c:pt idx="332">
                  <c:v>54.537164771969721</c:v>
                </c:pt>
                <c:pt idx="333">
                  <c:v>54.573583673489921</c:v>
                </c:pt>
                <c:pt idx="334">
                  <c:v>54.60975978233332</c:v>
                </c:pt>
                <c:pt idx="335">
                  <c:v>54.645694717117763</c:v>
                </c:pt>
                <c:pt idx="336">
                  <c:v>54.681390085670309</c:v>
                </c:pt>
                <c:pt idx="337">
                  <c:v>54.716847485099173</c:v>
                </c:pt>
                <c:pt idx="338">
                  <c:v>54.752068501865175</c:v>
                </c:pt>
                <c:pt idx="339">
                  <c:v>54.78705471185274</c:v>
                </c:pt>
                <c:pt idx="340">
                  <c:v>54.821807680440386</c:v>
                </c:pt>
                <c:pt idx="341">
                  <c:v>54.856328962570785</c:v>
                </c:pt>
                <c:pt idx="342">
                  <c:v>54.890620102820314</c:v>
                </c:pt>
                <c:pt idx="343">
                  <c:v>54.92468263546818</c:v>
                </c:pt>
                <c:pt idx="344">
                  <c:v>54.958518084565057</c:v>
                </c:pt>
                <c:pt idx="345">
                  <c:v>54.992127964001291</c:v>
                </c:pt>
                <c:pt idx="346">
                  <c:v>55.025513777574616</c:v>
                </c:pt>
                <c:pt idx="347">
                  <c:v>55.058677019057448</c:v>
                </c:pt>
                <c:pt idx="348">
                  <c:v>55.091619172263734</c:v>
                </c:pt>
                <c:pt idx="349">
                  <c:v>55.124341711115306</c:v>
                </c:pt>
                <c:pt idx="350">
                  <c:v>55.15684609970787</c:v>
                </c:pt>
                <c:pt idx="351">
                  <c:v>55.189133792376481</c:v>
                </c:pt>
                <c:pt idx="352">
                  <c:v>55.22120623376064</c:v>
                </c:pt>
                <c:pt idx="353">
                  <c:v>55.253064858868903</c:v>
                </c:pt>
                <c:pt idx="354">
                  <c:v>55.284711093143109</c:v>
                </c:pt>
                <c:pt idx="355">
                  <c:v>55.316146352522154</c:v>
                </c:pt>
                <c:pt idx="356">
                  <c:v>55.347372043505338</c:v>
                </c:pt>
                <c:pt idx="357">
                  <c:v>55.3783895632153</c:v>
                </c:pt>
                <c:pt idx="358">
                  <c:v>55.409200299460529</c:v>
                </c:pt>
                <c:pt idx="359">
                  <c:v>55.439805630797458</c:v>
                </c:pt>
                <c:pt idx="360">
                  <c:v>55.470206926592141</c:v>
                </c:pt>
                <c:pt idx="361">
                  <c:v>55.500405547081527</c:v>
                </c:pt>
                <c:pt idx="362">
                  <c:v>55.530402843434317</c:v>
                </c:pt>
                <c:pt idx="363">
                  <c:v>55.560200157811423</c:v>
                </c:pt>
                <c:pt idx="364">
                  <c:v>55.589798823426008</c:v>
                </c:pt>
                <c:pt idx="365">
                  <c:v>55.619200164603164</c:v>
                </c:pt>
                <c:pt idx="366">
                  <c:v>55.648405496839139</c:v>
                </c:pt>
                <c:pt idx="367">
                  <c:v>55.677416126860209</c:v>
                </c:pt>
                <c:pt idx="368">
                  <c:v>55.706233352681139</c:v>
                </c:pt>
                <c:pt idx="369">
                  <c:v>55.734858463663265</c:v>
                </c:pt>
                <c:pt idx="370">
                  <c:v>55.763292740572176</c:v>
                </c:pt>
                <c:pt idx="371">
                  <c:v>55.79153745563503</c:v>
                </c:pt>
                <c:pt idx="372">
                  <c:v>55.819593872597459</c:v>
                </c:pt>
                <c:pt idx="373">
                  <c:v>55.847463246780144</c:v>
                </c:pt>
                <c:pt idx="374">
                  <c:v>55.875146825134941</c:v>
                </c:pt>
                <c:pt idx="375">
                  <c:v>55.902645846300707</c:v>
                </c:pt>
                <c:pt idx="376">
                  <c:v>55.929961540658702</c:v>
                </c:pt>
                <c:pt idx="377">
                  <c:v>55.957095130387643</c:v>
                </c:pt>
                <c:pt idx="378">
                  <c:v>55.984047829518389</c:v>
                </c:pt>
                <c:pt idx="379">
                  <c:v>56.010820843988263</c:v>
                </c:pt>
                <c:pt idx="380">
                  <c:v>56.037415371695005</c:v>
                </c:pt>
                <c:pt idx="381">
                  <c:v>56.06383260255037</c:v>
                </c:pt>
                <c:pt idx="382">
                  <c:v>56.090073718533368</c:v>
                </c:pt>
                <c:pt idx="383">
                  <c:v>56.116139893743146</c:v>
                </c:pt>
                <c:pt idx="384">
                  <c:v>56.142032294451525</c:v>
                </c:pt>
                <c:pt idx="385">
                  <c:v>56.167752079155179</c:v>
                </c:pt>
                <c:pt idx="386">
                  <c:v>56.193300398627478</c:v>
                </c:pt>
                <c:pt idx="387">
                  <c:v>56.21867839596996</c:v>
                </c:pt>
                <c:pt idx="388">
                  <c:v>56.243887206663494</c:v>
                </c:pt>
                <c:pt idx="389">
                  <c:v>56.268927958619066</c:v>
                </c:pt>
                <c:pt idx="390">
                  <c:v>56.293801772228271</c:v>
                </c:pt>
                <c:pt idx="391">
                  <c:v>56.318509760413413</c:v>
                </c:pt>
                <c:pt idx="392">
                  <c:v>56.343053028677325</c:v>
                </c:pt>
                <c:pt idx="393">
                  <c:v>56.367432675152806</c:v>
                </c:pt>
                <c:pt idx="394">
                  <c:v>56.391649790651783</c:v>
                </c:pt>
                <c:pt idx="395">
                  <c:v>56.4157054587141</c:v>
                </c:pt>
                <c:pt idx="396">
                  <c:v>56.439600755656002</c:v>
                </c:pt>
                <c:pt idx="397">
                  <c:v>56.463336750618296</c:v>
                </c:pt>
                <c:pt idx="398">
                  <c:v>56.486914505614173</c:v>
                </c:pt>
                <c:pt idx="399">
                  <c:v>56.510335075576741</c:v>
                </c:pt>
                <c:pt idx="400">
                  <c:v>56.533599508406226</c:v>
                </c:pt>
                <c:pt idx="401">
                  <c:v>56.55670884501685</c:v>
                </c:pt>
                <c:pt idx="402">
                  <c:v>56.579664119383402</c:v>
                </c:pt>
                <c:pt idx="403">
                  <c:v>56.602466358587513</c:v>
                </c:pt>
                <c:pt idx="404">
                  <c:v>56.625116582863598</c:v>
                </c:pt>
                <c:pt idx="405">
                  <c:v>56.647615805644506</c:v>
                </c:pt>
                <c:pt idx="406">
                  <c:v>56.669965033606871</c:v>
                </c:pt>
                <c:pt idx="407">
                  <c:v>56.69216526671616</c:v>
                </c:pt>
                <c:pt idx="408">
                  <c:v>56.714217498271381</c:v>
                </c:pt>
                <c:pt idx="409">
                  <c:v>56.736122714949573</c:v>
                </c:pt>
                <c:pt idx="410">
                  <c:v>56.757881896849909</c:v>
                </c:pt>
                <c:pt idx="411">
                  <c:v>56.779496017537575</c:v>
                </c:pt>
                <c:pt idx="412">
                  <c:v>56.800966044087325</c:v>
                </c:pt>
                <c:pt idx="413">
                  <c:v>56.82229293712674</c:v>
                </c:pt>
                <c:pt idx="414">
                  <c:v>56.84347765087923</c:v>
                </c:pt>
                <c:pt idx="415">
                  <c:v>56.864521133206701</c:v>
                </c:pt>
                <c:pt idx="416">
                  <c:v>56.885424325651989</c:v>
                </c:pt>
                <c:pt idx="417">
                  <c:v>56.906188163480977</c:v>
                </c:pt>
                <c:pt idx="418">
                  <c:v>56.926813575724438</c:v>
                </c:pt>
                <c:pt idx="419">
                  <c:v>56.947301485219604</c:v>
                </c:pt>
                <c:pt idx="420">
                  <c:v>56.967652808651472</c:v>
                </c:pt>
                <c:pt idx="421">
                  <c:v>56.987868456593795</c:v>
                </c:pt>
                <c:pt idx="422">
                  <c:v>57.007949333549831</c:v>
                </c:pt>
                <c:pt idx="423">
                  <c:v>57.027896337992829</c:v>
                </c:pt>
                <c:pt idx="424">
                  <c:v>57.047710362406207</c:v>
                </c:pt>
                <c:pt idx="425">
                  <c:v>57.0673922933235</c:v>
                </c:pt>
                <c:pt idx="426">
                  <c:v>57.086943011368007</c:v>
                </c:pt>
                <c:pt idx="427">
                  <c:v>57.10636339129222</c:v>
                </c:pt>
                <c:pt idx="428">
                  <c:v>57.12565430201694</c:v>
                </c:pt>
                <c:pt idx="429">
                  <c:v>57.144816606670162</c:v>
                </c:pt>
                <c:pt idx="430">
                  <c:v>57.16385116262569</c:v>
                </c:pt>
                <c:pt idx="431">
                  <c:v>57.182758821541519</c:v>
                </c:pt>
                <c:pt idx="432">
                  <c:v>57.201540429397909</c:v>
                </c:pt>
                <c:pt idx="433">
                  <c:v>57.220196826535258</c:v>
                </c:pt>
                <c:pt idx="434">
                  <c:v>57.238728847691689</c:v>
                </c:pt>
                <c:pt idx="435">
                  <c:v>57.257137322040407</c:v>
                </c:pt>
                <c:pt idx="436">
                  <c:v>57.275423073226804</c:v>
                </c:pt>
                <c:pt idx="437">
                  <c:v>57.293586919405293</c:v>
                </c:pt>
                <c:pt idx="438">
                  <c:v>57.311629673275924</c:v>
                </c:pt>
                <c:pt idx="439">
                  <c:v>57.329552142120747</c:v>
                </c:pt>
                <c:pt idx="440">
                  <c:v>57.34735512783994</c:v>
                </c:pt>
                <c:pt idx="441">
                  <c:v>57.365039426987671</c:v>
                </c:pt>
                <c:pt idx="442">
                  <c:v>57.382605830807755</c:v>
                </c:pt>
                <c:pt idx="443">
                  <c:v>57.400055125269034</c:v>
                </c:pt>
                <c:pt idx="444">
                  <c:v>57.41738809110057</c:v>
                </c:pt>
                <c:pt idx="445">
                  <c:v>57.434605503826567</c:v>
                </c:pt>
                <c:pt idx="446">
                  <c:v>57.451708133801056</c:v>
                </c:pt>
                <c:pt idx="447">
                  <c:v>57.468696746242379</c:v>
                </c:pt>
                <c:pt idx="448">
                  <c:v>57.485572101267429</c:v>
                </c:pt>
                <c:pt idx="449">
                  <c:v>57.502334953925647</c:v>
                </c:pt>
                <c:pt idx="450">
                  <c:v>57.518986054232805</c:v>
                </c:pt>
                <c:pt idx="451">
                  <c:v>57.535526147204585</c:v>
                </c:pt>
                <c:pt idx="452">
                  <c:v>57.551955972889886</c:v>
                </c:pt>
                <c:pt idx="453">
                  <c:v>57.568276266403949</c:v>
                </c:pt>
                <c:pt idx="454">
                  <c:v>57.584487757961256</c:v>
                </c:pt>
                <c:pt idx="455">
                  <c:v>57.600591172908182</c:v>
                </c:pt>
                <c:pt idx="456">
                  <c:v>57.61658723175546</c:v>
                </c:pt>
                <c:pt idx="457">
                  <c:v>57.632476650210421</c:v>
                </c:pt>
                <c:pt idx="458">
                  <c:v>57.648260139209015</c:v>
                </c:pt>
                <c:pt idx="459">
                  <c:v>57.663938404947622</c:v>
                </c:pt>
                <c:pt idx="460">
                  <c:v>57.67951214891464</c:v>
                </c:pt>
                <c:pt idx="461">
                  <c:v>57.694982067921877</c:v>
                </c:pt>
                <c:pt idx="462">
                  <c:v>57.710348854135731</c:v>
                </c:pt>
                <c:pt idx="463">
                  <c:v>57.72561319510816</c:v>
                </c:pt>
                <c:pt idx="464">
                  <c:v>57.740775773807435</c:v>
                </c:pt>
                <c:pt idx="465">
                  <c:v>57.755837268648719</c:v>
                </c:pt>
                <c:pt idx="466">
                  <c:v>57.770798353524391</c:v>
                </c:pt>
                <c:pt idx="467">
                  <c:v>57.785659697834227</c:v>
                </c:pt>
                <c:pt idx="468">
                  <c:v>57.80042196651533</c:v>
                </c:pt>
                <c:pt idx="469">
                  <c:v>57.815085820071893</c:v>
                </c:pt>
                <c:pt idx="470">
                  <c:v>57.829651914604746</c:v>
                </c:pt>
                <c:pt idx="471">
                  <c:v>57.844120901840711</c:v>
                </c:pt>
                <c:pt idx="472">
                  <c:v>57.858493429161769</c:v>
                </c:pt>
                <c:pt idx="473">
                  <c:v>57.872770139634021</c:v>
                </c:pt>
                <c:pt idx="474">
                  <c:v>57.88695167203646</c:v>
                </c:pt>
                <c:pt idx="475">
                  <c:v>57.901038660889547</c:v>
                </c:pt>
                <c:pt idx="476">
                  <c:v>57.915031736483613</c:v>
                </c:pt>
                <c:pt idx="477">
                  <c:v>57.928931524907057</c:v>
                </c:pt>
                <c:pt idx="478">
                  <c:v>57.942738648074339</c:v>
                </c:pt>
                <c:pt idx="479">
                  <c:v>57.956453723753839</c:v>
                </c:pt>
                <c:pt idx="480">
                  <c:v>57.970077365595479</c:v>
                </c:pt>
                <c:pt idx="481">
                  <c:v>57.983610183158177</c:v>
                </c:pt>
                <c:pt idx="482">
                  <c:v>57.997052781937121</c:v>
                </c:pt>
                <c:pt idx="483">
                  <c:v>58.010405763390871</c:v>
                </c:pt>
                <c:pt idx="484">
                  <c:v>58.023669724968265</c:v>
                </c:pt>
                <c:pt idx="485">
                  <c:v>58.036845260135145</c:v>
                </c:pt>
                <c:pt idx="486">
                  <c:v>58.049932958400909</c:v>
                </c:pt>
                <c:pt idx="487">
                  <c:v>58.0629334053449</c:v>
                </c:pt>
                <c:pt idx="488">
                  <c:v>58.075847182642597</c:v>
                </c:pt>
                <c:pt idx="489">
                  <c:v>58.088674868091644</c:v>
                </c:pt>
                <c:pt idx="490">
                  <c:v>58.101417035637695</c:v>
                </c:pt>
                <c:pt idx="491">
                  <c:v>58.114074255400112</c:v>
                </c:pt>
                <c:pt idx="492">
                  <c:v>58.126647093697443</c:v>
                </c:pt>
                <c:pt idx="493">
                  <c:v>58.139136113072794</c:v>
                </c:pt>
                <c:pt idx="494">
                  <c:v>58.151541872318973</c:v>
                </c:pt>
                <c:pt idx="495">
                  <c:v>58.163864926503514</c:v>
                </c:pt>
                <c:pt idx="496">
                  <c:v>58.176105826993492</c:v>
                </c:pt>
                <c:pt idx="497">
                  <c:v>58.1882651214802</c:v>
                </c:pt>
                <c:pt idx="498">
                  <c:v>58.200343354003664</c:v>
                </c:pt>
                <c:pt idx="499">
                  <c:v>58.212341064976968</c:v>
                </c:pt>
                <c:pt idx="500">
                  <c:v>58.224258791210453</c:v>
                </c:pt>
                <c:pt idx="501">
                  <c:v>58.236097065935716</c:v>
                </c:pt>
                <c:pt idx="502">
                  <c:v>58.247856418829478</c:v>
                </c:pt>
                <c:pt idx="503">
                  <c:v>58.259537376037279</c:v>
                </c:pt>
                <c:pt idx="504">
                  <c:v>58.271140460197032</c:v>
                </c:pt>
                <c:pt idx="505">
                  <c:v>58.282666190462386</c:v>
                </c:pt>
                <c:pt idx="506">
                  <c:v>58.29411508252597</c:v>
                </c:pt>
                <c:pt idx="507">
                  <c:v>58.305487648642462</c:v>
                </c:pt>
                <c:pt idx="508">
                  <c:v>58.31678439765151</c:v>
                </c:pt>
                <c:pt idx="509">
                  <c:v>58.328005835000496</c:v>
                </c:pt>
                <c:pt idx="510">
                  <c:v>58.33915246276716</c:v>
                </c:pt>
                <c:pt idx="511">
                  <c:v>58.350224779682044</c:v>
                </c:pt>
                <c:pt idx="512">
                  <c:v>58.361223281150828</c:v>
                </c:pt>
                <c:pt idx="513">
                  <c:v>58.372148459276488</c:v>
                </c:pt>
                <c:pt idx="514">
                  <c:v>58.383000802881313</c:v>
                </c:pt>
                <c:pt idx="515">
                  <c:v>58.39378079752877</c:v>
                </c:pt>
                <c:pt idx="516">
                  <c:v>58.404488925545245</c:v>
                </c:pt>
                <c:pt idx="517">
                  <c:v>58.415125666041611</c:v>
                </c:pt>
                <c:pt idx="518">
                  <c:v>58.425691494934668</c:v>
                </c:pt>
                <c:pt idx="519">
                  <c:v>58.436186884968436</c:v>
                </c:pt>
                <c:pt idx="520">
                  <c:v>58.446612305735314</c:v>
                </c:pt>
                <c:pt idx="521">
                  <c:v>58.456968223697075</c:v>
                </c:pt>
                <c:pt idx="522">
                  <c:v>58.467255102205762</c:v>
                </c:pt>
                <c:pt idx="523">
                  <c:v>58.477473401524392</c:v>
                </c:pt>
                <c:pt idx="524">
                  <c:v>58.487623578847561</c:v>
                </c:pt>
                <c:pt idx="525">
                  <c:v>58.497706088321912</c:v>
                </c:pt>
                <c:pt idx="526">
                  <c:v>58.507721381066432</c:v>
                </c:pt>
                <c:pt idx="527">
                  <c:v>58.517669905192655</c:v>
                </c:pt>
                <c:pt idx="528">
                  <c:v>58.527552105824704</c:v>
                </c:pt>
                <c:pt idx="529">
                  <c:v>58.537368425119205</c:v>
                </c:pt>
                <c:pt idx="530">
                  <c:v>58.547119302285076</c:v>
                </c:pt>
                <c:pt idx="531">
                  <c:v>58.556805173603173</c:v>
                </c:pt>
                <c:pt idx="532">
                  <c:v>58.566426472445819</c:v>
                </c:pt>
                <c:pt idx="533">
                  <c:v>58.575983629296182</c:v>
                </c:pt>
                <c:pt idx="534">
                  <c:v>58.585477071767542</c:v>
                </c:pt>
                <c:pt idx="535">
                  <c:v>58.594907224622425</c:v>
                </c:pt>
                <c:pt idx="536">
                  <c:v>58.604274509791608</c:v>
                </c:pt>
                <c:pt idx="537">
                  <c:v>58.613579346392996</c:v>
                </c:pt>
                <c:pt idx="538">
                  <c:v>58.622822150750373</c:v>
                </c:pt>
                <c:pt idx="539">
                  <c:v>58.632003336412033</c:v>
                </c:pt>
                <c:pt idx="540">
                  <c:v>58.641123314169285</c:v>
                </c:pt>
                <c:pt idx="541">
                  <c:v>58.650182492074819</c:v>
                </c:pt>
                <c:pt idx="542">
                  <c:v>58.659181275460988</c:v>
                </c:pt>
                <c:pt idx="543">
                  <c:v>58.668120066957911</c:v>
                </c:pt>
                <c:pt idx="544">
                  <c:v>58.676999266511523</c:v>
                </c:pt>
                <c:pt idx="545">
                  <c:v>58.685819271401442</c:v>
                </c:pt>
                <c:pt idx="546">
                  <c:v>58.694580476258764</c:v>
                </c:pt>
                <c:pt idx="547">
                  <c:v>58.703283273083706</c:v>
                </c:pt>
                <c:pt idx="548">
                  <c:v>58.711928051263143</c:v>
                </c:pt>
                <c:pt idx="549">
                  <c:v>58.720515197588057</c:v>
                </c:pt>
                <c:pt idx="550">
                  <c:v>58.729045096270802</c:v>
                </c:pt>
                <c:pt idx="551">
                  <c:v>58.737518128962328</c:v>
                </c:pt>
                <c:pt idx="552">
                  <c:v>58.745934674769245</c:v>
                </c:pt>
                <c:pt idx="553">
                  <c:v>58.754295110270782</c:v>
                </c:pt>
                <c:pt idx="554">
                  <c:v>58.762599809535644</c:v>
                </c:pt>
                <c:pt idx="555">
                  <c:v>58.770849144138737</c:v>
                </c:pt>
                <c:pt idx="556">
                  <c:v>58.779043483177809</c:v>
                </c:pt>
                <c:pt idx="557">
                  <c:v>58.787183193289955</c:v>
                </c:pt>
                <c:pt idx="558">
                  <c:v>58.79526863866802</c:v>
                </c:pt>
                <c:pt idx="559">
                  <c:v>58.803300181076899</c:v>
                </c:pt>
                <c:pt idx="560">
                  <c:v>58.811278179869717</c:v>
                </c:pt>
                <c:pt idx="561">
                  <c:v>58.819202992003916</c:v>
                </c:pt>
                <c:pt idx="562">
                  <c:v>58.827074972057218</c:v>
                </c:pt>
                <c:pt idx="563">
                  <c:v>58.834894472243505</c:v>
                </c:pt>
                <c:pt idx="564">
                  <c:v>58.842661842428548</c:v>
                </c:pt>
                <c:pt idx="565">
                  <c:v>58.850377430145691</c:v>
                </c:pt>
                <c:pt idx="566">
                  <c:v>58.858041580611385</c:v>
                </c:pt>
                <c:pt idx="567">
                  <c:v>58.865654636740643</c:v>
                </c:pt>
                <c:pt idx="568">
                  <c:v>58.873216939162369</c:v>
                </c:pt>
                <c:pt idx="569">
                  <c:v>58.880728826234616</c:v>
                </c:pt>
                <c:pt idx="570">
                  <c:v>58.888190634059718</c:v>
                </c:pt>
                <c:pt idx="571">
                  <c:v>58.895602696499317</c:v>
                </c:pt>
                <c:pt idx="572">
                  <c:v>58.902965345189322</c:v>
                </c:pt>
                <c:pt idx="573">
                  <c:v>58.910278909554727</c:v>
                </c:pt>
                <c:pt idx="574">
                  <c:v>58.917543716824362</c:v>
                </c:pt>
                <c:pt idx="575">
                  <c:v>58.924760092045531</c:v>
                </c:pt>
                <c:pt idx="576">
                  <c:v>58.93192835809856</c:v>
                </c:pt>
                <c:pt idx="577">
                  <c:v>58.939048835711233</c:v>
                </c:pt>
                <c:pt idx="578">
                  <c:v>58.946121843473158</c:v>
                </c:pt>
                <c:pt idx="579">
                  <c:v>58.95314769785</c:v>
                </c:pt>
                <c:pt idx="580">
                  <c:v>58.960126713197667</c:v>
                </c:pt>
                <c:pt idx="581">
                  <c:v>58.967059201776351</c:v>
                </c:pt>
                <c:pt idx="582">
                  <c:v>58.973945473764509</c:v>
                </c:pt>
                <c:pt idx="583">
                  <c:v>58.980785837272741</c:v>
                </c:pt>
                <c:pt idx="584">
                  <c:v>58.987580598357589</c:v>
                </c:pt>
                <c:pt idx="585">
                  <c:v>58.994330061035207</c:v>
                </c:pt>
                <c:pt idx="586">
                  <c:v>59.001034527294969</c:v>
                </c:pt>
                <c:pt idx="587">
                  <c:v>59.007694297112998</c:v>
                </c:pt>
                <c:pt idx="588">
                  <c:v>59.014309668465579</c:v>
                </c:pt>
                <c:pt idx="589">
                  <c:v>59.020880937342476</c:v>
                </c:pt>
                <c:pt idx="590">
                  <c:v>59.02740839776019</c:v>
                </c:pt>
                <c:pt idx="591">
                  <c:v>59.033892341775122</c:v>
                </c:pt>
                <c:pt idx="592">
                  <c:v>59.040333059496618</c:v>
                </c:pt>
                <c:pt idx="593">
                  <c:v>59.046730839099972</c:v>
                </c:pt>
                <c:pt idx="594">
                  <c:v>59.053085966839305</c:v>
                </c:pt>
                <c:pt idx="595">
                  <c:v>59.059398727060376</c:v>
                </c:pt>
                <c:pt idx="596">
                  <c:v>59.065669402213302</c:v>
                </c:pt>
                <c:pt idx="597">
                  <c:v>59.071898272865212</c:v>
                </c:pt>
                <c:pt idx="598">
                  <c:v>59.078085617712773</c:v>
                </c:pt>
                <c:pt idx="599">
                  <c:v>59.08423171359469</c:v>
                </c:pt>
                <c:pt idx="600">
                  <c:v>59.090336835504054</c:v>
                </c:pt>
                <c:pt idx="601">
                  <c:v>59.096401256600693</c:v>
                </c:pt>
                <c:pt idx="602">
                  <c:v>59.102425248223355</c:v>
                </c:pt>
                <c:pt idx="603">
                  <c:v>59.108409079901861</c:v>
                </c:pt>
                <c:pt idx="604">
                  <c:v>59.114353019369183</c:v>
                </c:pt>
                <c:pt idx="605">
                  <c:v>59.120257332573388</c:v>
                </c:pt>
                <c:pt idx="606">
                  <c:v>59.126122283689561</c:v>
                </c:pt>
                <c:pt idx="607">
                  <c:v>59.13194813513163</c:v>
                </c:pt>
                <c:pt idx="608">
                  <c:v>59.137735147564086</c:v>
                </c:pt>
                <c:pt idx="609">
                  <c:v>59.143483579913656</c:v>
                </c:pt>
                <c:pt idx="610">
                  <c:v>59.149193689380894</c:v>
                </c:pt>
                <c:pt idx="611">
                  <c:v>59.154865731451686</c:v>
                </c:pt>
                <c:pt idx="612">
                  <c:v>59.160499959908677</c:v>
                </c:pt>
                <c:pt idx="613">
                  <c:v>59.166096626842617</c:v>
                </c:pt>
                <c:pt idx="614">
                  <c:v>59.171655982663665</c:v>
                </c:pt>
                <c:pt idx="615">
                  <c:v>59.177178276112571</c:v>
                </c:pt>
                <c:pt idx="616">
                  <c:v>59.182663754271822</c:v>
                </c:pt>
                <c:pt idx="617">
                  <c:v>59.188112662576678</c:v>
                </c:pt>
                <c:pt idx="618">
                  <c:v>59.193525244826162</c:v>
                </c:pt>
                <c:pt idx="619">
                  <c:v>59.198901743193986</c:v>
                </c:pt>
                <c:pt idx="620">
                  <c:v>59.204242398239359</c:v>
                </c:pt>
                <c:pt idx="621">
                  <c:v>59.20954744891776</c:v>
                </c:pt>
                <c:pt idx="622">
                  <c:v>59.214817132591641</c:v>
                </c:pt>
                <c:pt idx="623">
                  <c:v>59.220051685041028</c:v>
                </c:pt>
                <c:pt idx="624">
                  <c:v>59.225251340474088</c:v>
                </c:pt>
                <c:pt idx="625">
                  <c:v>59.23041633153759</c:v>
                </c:pt>
                <c:pt idx="626">
                  <c:v>59.235546889327338</c:v>
                </c:pt>
                <c:pt idx="627">
                  <c:v>59.240643243398488</c:v>
                </c:pt>
                <c:pt idx="628">
                  <c:v>59.245705621775826</c:v>
                </c:pt>
                <c:pt idx="629">
                  <c:v>59.250734250963987</c:v>
                </c:pt>
                <c:pt idx="630">
                  <c:v>59.255729355957556</c:v>
                </c:pt>
                <c:pt idx="631">
                  <c:v>59.26069116025117</c:v>
                </c:pt>
                <c:pt idx="632">
                  <c:v>59.265619885849496</c:v>
                </c:pt>
                <c:pt idx="633">
                  <c:v>59.270515753277166</c:v>
                </c:pt>
                <c:pt idx="634">
                  <c:v>59.275378981588652</c:v>
                </c:pt>
                <c:pt idx="635">
                  <c:v>59.280209788378059</c:v>
                </c:pt>
                <c:pt idx="636">
                  <c:v>59.285008389788871</c:v>
                </c:pt>
                <c:pt idx="637">
                  <c:v>59.289775000523612</c:v>
                </c:pt>
                <c:pt idx="638">
                  <c:v>59.294509833853454</c:v>
                </c:pt>
                <c:pt idx="639">
                  <c:v>59.299213101627764</c:v>
                </c:pt>
                <c:pt idx="640">
                  <c:v>59.30388501428358</c:v>
                </c:pt>
                <c:pt idx="641">
                  <c:v>59.308525780855021</c:v>
                </c:pt>
                <c:pt idx="642">
                  <c:v>59.313135608982655</c:v>
                </c:pt>
                <c:pt idx="643">
                  <c:v>59.317714704922771</c:v>
                </c:pt>
                <c:pt idx="644">
                  <c:v>59.322263273556615</c:v>
                </c:pt>
                <c:pt idx="645">
                  <c:v>59.326781518399571</c:v>
                </c:pt>
                <c:pt idx="646">
                  <c:v>59.331269641610241</c:v>
                </c:pt>
                <c:pt idx="647">
                  <c:v>59.335727843999507</c:v>
                </c:pt>
                <c:pt idx="648">
                  <c:v>59.340156325039509</c:v>
                </c:pt>
                <c:pt idx="649">
                  <c:v>59.344555282872577</c:v>
                </c:pt>
                <c:pt idx="650">
                  <c:v>59.348924914320094</c:v>
                </c:pt>
                <c:pt idx="651">
                  <c:v>59.35326541489129</c:v>
                </c:pt>
                <c:pt idx="652">
                  <c:v>59.357576978792011</c:v>
                </c:pt>
                <c:pt idx="653">
                  <c:v>59.361859798933395</c:v>
                </c:pt>
                <c:pt idx="654">
                  <c:v>59.366114066940504</c:v>
                </c:pt>
                <c:pt idx="655">
                  <c:v>59.370339973160903</c:v>
                </c:pt>
                <c:pt idx="656">
                  <c:v>59.374537706673159</c:v>
                </c:pt>
                <c:pt idx="657">
                  <c:v>59.378707455295334</c:v>
                </c:pt>
                <c:pt idx="658">
                  <c:v>59.382849405593362</c:v>
                </c:pt>
                <c:pt idx="659">
                  <c:v>59.386963742889407</c:v>
                </c:pt>
                <c:pt idx="660">
                  <c:v>59.391050651270142</c:v>
                </c:pt>
                <c:pt idx="661">
                  <c:v>59.395110313595005</c:v>
                </c:pt>
                <c:pt idx="662">
                  <c:v>59.39914291150437</c:v>
                </c:pt>
                <c:pt idx="663">
                  <c:v>59.403148625427676</c:v>
                </c:pt>
                <c:pt idx="664">
                  <c:v>59.40712763459149</c:v>
                </c:pt>
                <c:pt idx="665">
                  <c:v>59.411080117027545</c:v>
                </c:pt>
                <c:pt idx="666">
                  <c:v>59.415006249580692</c:v>
                </c:pt>
                <c:pt idx="667">
                  <c:v>59.41890620791682</c:v>
                </c:pt>
                <c:pt idx="668">
                  <c:v>59.422780166530707</c:v>
                </c:pt>
                <c:pt idx="669">
                  <c:v>59.426628298753833</c:v>
                </c:pt>
                <c:pt idx="670">
                  <c:v>59.430450776762143</c:v>
                </c:pt>
                <c:pt idx="671">
                  <c:v>59.434247771583728</c:v>
                </c:pt>
                <c:pt idx="672">
                  <c:v>59.438019453106499</c:v>
                </c:pt>
                <c:pt idx="673">
                  <c:v>59.441765990085784</c:v>
                </c:pt>
                <c:pt idx="674">
                  <c:v>59.445487550151874</c:v>
                </c:pt>
                <c:pt idx="675">
                  <c:v>59.449184299817524</c:v>
                </c:pt>
                <c:pt idx="676">
                  <c:v>59.452856404485409</c:v>
                </c:pt>
                <c:pt idx="677">
                  <c:v>59.456504028455505</c:v>
                </c:pt>
                <c:pt idx="678">
                  <c:v>59.460127334932466</c:v>
                </c:pt>
                <c:pt idx="679">
                  <c:v>59.463726486032911</c:v>
                </c:pt>
                <c:pt idx="680">
                  <c:v>59.467301642792691</c:v>
                </c:pt>
                <c:pt idx="681">
                  <c:v>59.470852965174075</c:v>
                </c:pt>
                <c:pt idx="682">
                  <c:v>59.474380612072913</c:v>
                </c:pt>
                <c:pt idx="683">
                  <c:v>59.477884741325759</c:v>
                </c:pt>
                <c:pt idx="684">
                  <c:v>59.481365509716923</c:v>
                </c:pt>
                <c:pt idx="685">
                  <c:v>59.484823072985478</c:v>
                </c:pt>
                <c:pt idx="686">
                  <c:v>59.488257585832237</c:v>
                </c:pt>
                <c:pt idx="687">
                  <c:v>59.49166920192669</c:v>
                </c:pt>
                <c:pt idx="688">
                  <c:v>59.495058073913846</c:v>
                </c:pt>
                <c:pt idx="689">
                  <c:v>59.498424353421086</c:v>
                </c:pt>
                <c:pt idx="690">
                  <c:v>59.501768191064947</c:v>
                </c:pt>
                <c:pt idx="691">
                  <c:v>59.505089736457847</c:v>
                </c:pt>
                <c:pt idx="692">
                  <c:v>59.508389138214795</c:v>
                </c:pt>
                <c:pt idx="693">
                  <c:v>59.511666543960025</c:v>
                </c:pt>
                <c:pt idx="694">
                  <c:v>59.514922100333621</c:v>
                </c:pt>
                <c:pt idx="695">
                  <c:v>59.518155952998065</c:v>
                </c:pt>
                <c:pt idx="696">
                  <c:v>59.521368246644741</c:v>
                </c:pt>
                <c:pt idx="697">
                  <c:v>59.524559125000444</c:v>
                </c:pt>
                <c:pt idx="698">
                  <c:v>59.527728730833772</c:v>
                </c:pt>
                <c:pt idx="699">
                  <c:v>59.530877205961545</c:v>
                </c:pt>
                <c:pt idx="700">
                  <c:v>59.534004691255134</c:v>
                </c:pt>
                <c:pt idx="701">
                  <c:v>59.537111326646766</c:v>
                </c:pt>
                <c:pt idx="702">
                  <c:v>59.540197251135787</c:v>
                </c:pt>
                <c:pt idx="703">
                  <c:v>59.543262602794883</c:v>
                </c:pt>
                <c:pt idx="704">
                  <c:v>59.546307518776246</c:v>
                </c:pt>
                <c:pt idx="705">
                  <c:v>59.549332135317734</c:v>
                </c:pt>
                <c:pt idx="706">
                  <c:v>59.552336587748947</c:v>
                </c:pt>
                <c:pt idx="707">
                  <c:v>59.555321010497288</c:v>
                </c:pt>
                <c:pt idx="708">
                  <c:v>59.558285537093973</c:v>
                </c:pt>
                <c:pt idx="709">
                  <c:v>59.561230300180014</c:v>
                </c:pt>
                <c:pt idx="710">
                  <c:v>59.564155431512148</c:v>
                </c:pt>
                <c:pt idx="711">
                  <c:v>59.56706106196873</c:v>
                </c:pt>
                <c:pt idx="712">
                  <c:v>59.569947321555603</c:v>
                </c:pt>
                <c:pt idx="713">
                  <c:v>59.572814339411899</c:v>
                </c:pt>
                <c:pt idx="714">
                  <c:v>59.57566224381582</c:v>
                </c:pt>
                <c:pt idx="715">
                  <c:v>59.578491162190382</c:v>
                </c:pt>
                <c:pt idx="716">
                  <c:v>59.581301221109108</c:v>
                </c:pt>
                <c:pt idx="717">
                  <c:v>59.584092546301711</c:v>
                </c:pt>
                <c:pt idx="718">
                  <c:v>59.5868652626597</c:v>
                </c:pt>
                <c:pt idx="719">
                  <c:v>59.589619494241965</c:v>
                </c:pt>
                <c:pt idx="720">
                  <c:v>59.592355364280351</c:v>
                </c:pt>
                <c:pt idx="721">
                  <c:v>59.595072995185149</c:v>
                </c:pt>
              </c:numCache>
            </c:numRef>
          </c:val>
        </c:ser>
        <c:ser>
          <c:idx val="0"/>
          <c:order val="1"/>
          <c:tx>
            <c:v>Erhaltung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dLbls>
            <c:dLbl>
              <c:idx val="0"/>
              <c:layout/>
              <c:dLblPos val="ctr"/>
              <c:showVal val="1"/>
            </c:dLbl>
            <c:dLbl>
              <c:idx val="715"/>
              <c:layout/>
              <c:dLblPos val="ctr"/>
              <c:showVal val="1"/>
            </c:dLbl>
            <c:delete val="1"/>
            <c:numFmt formatCode="#,##0" sourceLinked="0"/>
            <c:txPr>
              <a:bodyPr/>
              <a:lstStyle/>
              <a:p>
                <a:pPr>
                  <a:defRPr b="1" i="0" baseline="0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de-DE"/>
              </a:p>
            </c:txPr>
            <c:dLblPos val="ctr"/>
          </c:dLbls>
          <c:val>
            <c:numRef>
              <c:f>'Vitamin D'!$E$16:$E$732</c:f>
              <c:numCache>
                <c:formatCode>0.00</c:formatCode>
                <c:ptCount val="717"/>
                <c:pt idx="0">
                  <c:v>49.966666666666661</c:v>
                </c:pt>
                <c:pt idx="1">
                  <c:v>49.93355555555555</c:v>
                </c:pt>
                <c:pt idx="2">
                  <c:v>49.900665185185176</c:v>
                </c:pt>
                <c:pt idx="3">
                  <c:v>49.867994083950606</c:v>
                </c:pt>
                <c:pt idx="4">
                  <c:v>49.8355407900576</c:v>
                </c:pt>
                <c:pt idx="5">
                  <c:v>49.803303851457216</c:v>
                </c:pt>
                <c:pt idx="6">
                  <c:v>49.771281825780832</c:v>
                </c:pt>
                <c:pt idx="7">
                  <c:v>49.739473280275625</c:v>
                </c:pt>
                <c:pt idx="8">
                  <c:v>49.707876791740453</c:v>
                </c:pt>
                <c:pt idx="9">
                  <c:v>49.676490946462181</c:v>
                </c:pt>
                <c:pt idx="10">
                  <c:v>49.645314340152431</c:v>
                </c:pt>
                <c:pt idx="11">
                  <c:v>49.614345577884748</c:v>
                </c:pt>
                <c:pt idx="12">
                  <c:v>49.583583274032179</c:v>
                </c:pt>
                <c:pt idx="13">
                  <c:v>49.553026052205297</c:v>
                </c:pt>
                <c:pt idx="14">
                  <c:v>49.522672545190595</c:v>
                </c:pt>
                <c:pt idx="15">
                  <c:v>49.492521394889323</c:v>
                </c:pt>
                <c:pt idx="16">
                  <c:v>49.462571252256723</c:v>
                </c:pt>
                <c:pt idx="17">
                  <c:v>49.432820777241673</c:v>
                </c:pt>
                <c:pt idx="18">
                  <c:v>49.403268638726729</c:v>
                </c:pt>
                <c:pt idx="19">
                  <c:v>49.373913514468548</c:v>
                </c:pt>
                <c:pt idx="20">
                  <c:v>49.344754091038752</c:v>
                </c:pt>
                <c:pt idx="21">
                  <c:v>49.315789063765159</c:v>
                </c:pt>
                <c:pt idx="22">
                  <c:v>49.287017136673391</c:v>
                </c:pt>
                <c:pt idx="23">
                  <c:v>49.2584370224289</c:v>
                </c:pt>
                <c:pt idx="24">
                  <c:v>49.230047442279371</c:v>
                </c:pt>
                <c:pt idx="25">
                  <c:v>49.201847125997503</c:v>
                </c:pt>
                <c:pt idx="26">
                  <c:v>49.173834811824186</c:v>
                </c:pt>
                <c:pt idx="27">
                  <c:v>49.146009246412021</c:v>
                </c:pt>
                <c:pt idx="28">
                  <c:v>49.118369184769271</c:v>
                </c:pt>
                <c:pt idx="29">
                  <c:v>49.090913390204143</c:v>
                </c:pt>
                <c:pt idx="30">
                  <c:v>49.063640634269447</c:v>
                </c:pt>
                <c:pt idx="31">
                  <c:v>49.036549696707645</c:v>
                </c:pt>
                <c:pt idx="32">
                  <c:v>49.009639365396261</c:v>
                </c:pt>
                <c:pt idx="33">
                  <c:v>48.982908436293613</c:v>
                </c:pt>
                <c:pt idx="34">
                  <c:v>48.956355713384987</c:v>
                </c:pt>
                <c:pt idx="35">
                  <c:v>48.929980008629087</c:v>
                </c:pt>
                <c:pt idx="36">
                  <c:v>48.903780141904889</c:v>
                </c:pt>
                <c:pt idx="37">
                  <c:v>48.877754940958852</c:v>
                </c:pt>
                <c:pt idx="38">
                  <c:v>48.85190324135246</c:v>
                </c:pt>
                <c:pt idx="39">
                  <c:v>48.826223886410105</c:v>
                </c:pt>
                <c:pt idx="40">
                  <c:v>48.800715727167365</c:v>
                </c:pt>
                <c:pt idx="41">
                  <c:v>48.775377622319581</c:v>
                </c:pt>
                <c:pt idx="42">
                  <c:v>48.75020843817078</c:v>
                </c:pt>
                <c:pt idx="43">
                  <c:v>48.725207048582973</c:v>
                </c:pt>
                <c:pt idx="44">
                  <c:v>48.700372334925753</c:v>
                </c:pt>
                <c:pt idx="45">
                  <c:v>48.675703186026247</c:v>
                </c:pt>
                <c:pt idx="46">
                  <c:v>48.651198498119406</c:v>
                </c:pt>
                <c:pt idx="47">
                  <c:v>48.626857174798609</c:v>
                </c:pt>
                <c:pt idx="48">
                  <c:v>48.602678126966616</c:v>
                </c:pt>
                <c:pt idx="49">
                  <c:v>48.578660272786834</c:v>
                </c:pt>
                <c:pt idx="50">
                  <c:v>48.55480253763492</c:v>
                </c:pt>
                <c:pt idx="51">
                  <c:v>48.531103854050684</c:v>
                </c:pt>
                <c:pt idx="52">
                  <c:v>48.507563161690342</c:v>
                </c:pt>
                <c:pt idx="53">
                  <c:v>48.484179407279072</c:v>
                </c:pt>
                <c:pt idx="54">
                  <c:v>48.460951544563876</c:v>
                </c:pt>
                <c:pt idx="55">
                  <c:v>48.43787853426678</c:v>
                </c:pt>
                <c:pt idx="56">
                  <c:v>48.41495934403833</c:v>
                </c:pt>
                <c:pt idx="57">
                  <c:v>48.392192948411406</c:v>
                </c:pt>
                <c:pt idx="58">
                  <c:v>48.369578328755324</c:v>
                </c:pt>
                <c:pt idx="59">
                  <c:v>48.347114473230285</c:v>
                </c:pt>
                <c:pt idx="60">
                  <c:v>48.324800376742083</c:v>
                </c:pt>
                <c:pt idx="61">
                  <c:v>48.30263504089713</c:v>
                </c:pt>
                <c:pt idx="62">
                  <c:v>48.280617473957811</c:v>
                </c:pt>
                <c:pt idx="63">
                  <c:v>48.258746690798091</c:v>
                </c:pt>
                <c:pt idx="64">
                  <c:v>48.237021712859438</c:v>
                </c:pt>
                <c:pt idx="65">
                  <c:v>48.215441568107039</c:v>
                </c:pt>
                <c:pt idx="66">
                  <c:v>48.194005290986325</c:v>
                </c:pt>
                <c:pt idx="67">
                  <c:v>48.172711922379747</c:v>
                </c:pt>
                <c:pt idx="68">
                  <c:v>48.151560509563879</c:v>
                </c:pt>
                <c:pt idx="69">
                  <c:v>48.130550106166787</c:v>
                </c:pt>
                <c:pt idx="70">
                  <c:v>48.109679772125673</c:v>
                </c:pt>
                <c:pt idx="71">
                  <c:v>48.088948573644835</c:v>
                </c:pt>
                <c:pt idx="72">
                  <c:v>48.068355583153867</c:v>
                </c:pt>
                <c:pt idx="73">
                  <c:v>48.047899879266168</c:v>
                </c:pt>
                <c:pt idx="74">
                  <c:v>48.027580546737724</c:v>
                </c:pt>
                <c:pt idx="75">
                  <c:v>48.007396676426133</c:v>
                </c:pt>
                <c:pt idx="76">
                  <c:v>47.987347365249953</c:v>
                </c:pt>
                <c:pt idx="77">
                  <c:v>47.967431716148283</c:v>
                </c:pt>
                <c:pt idx="78">
                  <c:v>47.947648838040628</c:v>
                </c:pt>
                <c:pt idx="79">
                  <c:v>47.927997845787019</c:v>
                </c:pt>
                <c:pt idx="80">
                  <c:v>47.908477860148437</c:v>
                </c:pt>
                <c:pt idx="81">
                  <c:v>47.889088007747446</c:v>
                </c:pt>
                <c:pt idx="82">
                  <c:v>47.869827421029129</c:v>
                </c:pt>
                <c:pt idx="83">
                  <c:v>47.850695238222265</c:v>
                </c:pt>
                <c:pt idx="84">
                  <c:v>47.831690603300778</c:v>
                </c:pt>
                <c:pt idx="85">
                  <c:v>47.812812665945437</c:v>
                </c:pt>
                <c:pt idx="86">
                  <c:v>47.794060581505796</c:v>
                </c:pt>
                <c:pt idx="87">
                  <c:v>47.775433510962422</c:v>
                </c:pt>
                <c:pt idx="88">
                  <c:v>47.756930620889335</c:v>
                </c:pt>
                <c:pt idx="89">
                  <c:v>47.738551083416738</c:v>
                </c:pt>
                <c:pt idx="90">
                  <c:v>47.720294076193959</c:v>
                </c:pt>
                <c:pt idx="91">
                  <c:v>47.702158782352662</c:v>
                </c:pt>
                <c:pt idx="92">
                  <c:v>47.684144390470308</c:v>
                </c:pt>
                <c:pt idx="93">
                  <c:v>47.666250094533837</c:v>
                </c:pt>
                <c:pt idx="94">
                  <c:v>47.648475093903606</c:v>
                </c:pt>
                <c:pt idx="95">
                  <c:v>47.630818593277581</c:v>
                </c:pt>
                <c:pt idx="96">
                  <c:v>47.613279802655725</c:v>
                </c:pt>
                <c:pt idx="97">
                  <c:v>47.595857937304686</c:v>
                </c:pt>
                <c:pt idx="98">
                  <c:v>47.578552217722653</c:v>
                </c:pt>
                <c:pt idx="99">
                  <c:v>47.561361869604497</c:v>
                </c:pt>
                <c:pt idx="100">
                  <c:v>47.544286123807133</c:v>
                </c:pt>
                <c:pt idx="101">
                  <c:v>47.52732421631508</c:v>
                </c:pt>
                <c:pt idx="102">
                  <c:v>47.510475388206309</c:v>
                </c:pt>
                <c:pt idx="103">
                  <c:v>47.493738885618264</c:v>
                </c:pt>
                <c:pt idx="104">
                  <c:v>47.477113959714139</c:v>
                </c:pt>
                <c:pt idx="105">
                  <c:v>47.460599866649375</c:v>
                </c:pt>
                <c:pt idx="106">
                  <c:v>47.444195867538376</c:v>
                </c:pt>
                <c:pt idx="107">
                  <c:v>47.427901228421447</c:v>
                </c:pt>
                <c:pt idx="108">
                  <c:v>47.411715220231969</c:v>
                </c:pt>
                <c:pt idx="109">
                  <c:v>47.395637118763752</c:v>
                </c:pt>
                <c:pt idx="110">
                  <c:v>47.37966620463866</c:v>
                </c:pt>
                <c:pt idx="111">
                  <c:v>47.363801763274402</c:v>
                </c:pt>
                <c:pt idx="112">
                  <c:v>47.34804308485257</c:v>
                </c:pt>
                <c:pt idx="113">
                  <c:v>47.332389464286884</c:v>
                </c:pt>
                <c:pt idx="114">
                  <c:v>47.316840201191638</c:v>
                </c:pt>
                <c:pt idx="115">
                  <c:v>47.301394599850362</c:v>
                </c:pt>
                <c:pt idx="116">
                  <c:v>47.28605196918469</c:v>
                </c:pt>
                <c:pt idx="117">
                  <c:v>47.270811622723457</c:v>
                </c:pt>
                <c:pt idx="118">
                  <c:v>47.255672878571964</c:v>
                </c:pt>
                <c:pt idx="119">
                  <c:v>47.240635059381482</c:v>
                </c:pt>
                <c:pt idx="120">
                  <c:v>47.225697492318936</c:v>
                </c:pt>
                <c:pt idx="121">
                  <c:v>47.210859509036808</c:v>
                </c:pt>
                <c:pt idx="122">
                  <c:v>47.196120445643224</c:v>
                </c:pt>
                <c:pt idx="123">
                  <c:v>47.181479642672265</c:v>
                </c:pt>
                <c:pt idx="124">
                  <c:v>47.166936445054446</c:v>
                </c:pt>
                <c:pt idx="125">
                  <c:v>47.152490202087414</c:v>
                </c:pt>
                <c:pt idx="126">
                  <c:v>47.138140267406826</c:v>
                </c:pt>
                <c:pt idx="127">
                  <c:v>47.123885998957441</c:v>
                </c:pt>
                <c:pt idx="128">
                  <c:v>47.109726758964385</c:v>
                </c:pt>
                <c:pt idx="129">
                  <c:v>47.095661913904621</c:v>
                </c:pt>
                <c:pt idx="130">
                  <c:v>47.081690834478586</c:v>
                </c:pt>
                <c:pt idx="131">
                  <c:v>47.067812895582058</c:v>
                </c:pt>
                <c:pt idx="132">
                  <c:v>47.054027476278172</c:v>
                </c:pt>
                <c:pt idx="133">
                  <c:v>47.040333959769647</c:v>
                </c:pt>
                <c:pt idx="134">
                  <c:v>47.026731733371179</c:v>
                </c:pt>
                <c:pt idx="135">
                  <c:v>47.013220188482038</c:v>
                </c:pt>
                <c:pt idx="136">
                  <c:v>46.999798720558822</c:v>
                </c:pt>
                <c:pt idx="137">
                  <c:v>46.986466729088427</c:v>
                </c:pt>
                <c:pt idx="138">
                  <c:v>46.973223617561167</c:v>
                </c:pt>
                <c:pt idx="139">
                  <c:v>46.960068793444087</c:v>
                </c:pt>
                <c:pt idx="140">
                  <c:v>46.947001668154456</c:v>
                </c:pt>
                <c:pt idx="141">
                  <c:v>46.934021657033426</c:v>
                </c:pt>
                <c:pt idx="142">
                  <c:v>46.921128179319865</c:v>
                </c:pt>
                <c:pt idx="143">
                  <c:v>46.908320658124396</c:v>
                </c:pt>
                <c:pt idx="144">
                  <c:v>46.895598520403567</c:v>
                </c:pt>
                <c:pt idx="145">
                  <c:v>46.882961196934204</c:v>
                </c:pt>
                <c:pt idx="146">
                  <c:v>46.870408122287976</c:v>
                </c:pt>
                <c:pt idx="147">
                  <c:v>46.857938734806055</c:v>
                </c:pt>
                <c:pt idx="148">
                  <c:v>46.845552476574014</c:v>
                </c:pt>
                <c:pt idx="149">
                  <c:v>46.833248793396848</c:v>
                </c:pt>
                <c:pt idx="150">
                  <c:v>46.821027134774198</c:v>
                </c:pt>
                <c:pt idx="151">
                  <c:v>46.8088869538757</c:v>
                </c:pt>
                <c:pt idx="152">
                  <c:v>46.796827707516528</c:v>
                </c:pt>
                <c:pt idx="153">
                  <c:v>46.784848856133081</c:v>
                </c:pt>
                <c:pt idx="154">
                  <c:v>46.772949863758861</c:v>
                </c:pt>
                <c:pt idx="155">
                  <c:v>46.761130198000465</c:v>
                </c:pt>
                <c:pt idx="156">
                  <c:v>46.749389330013791</c:v>
                </c:pt>
                <c:pt idx="157">
                  <c:v>46.737726734480361</c:v>
                </c:pt>
                <c:pt idx="158">
                  <c:v>46.726141889583822</c:v>
                </c:pt>
                <c:pt idx="159">
                  <c:v>46.714634276986594</c:v>
                </c:pt>
                <c:pt idx="160">
                  <c:v>46.703203381806681</c:v>
                </c:pt>
                <c:pt idx="161">
                  <c:v>46.691848692594633</c:v>
                </c:pt>
                <c:pt idx="162">
                  <c:v>46.680569701310667</c:v>
                </c:pt>
                <c:pt idx="163">
                  <c:v>46.669365903301923</c:v>
                </c:pt>
                <c:pt idx="164">
                  <c:v>46.658236797279905</c:v>
                </c:pt>
                <c:pt idx="165">
                  <c:v>46.647181885298039</c:v>
                </c:pt>
                <c:pt idx="166">
                  <c:v>46.63620067272938</c:v>
                </c:pt>
                <c:pt idx="167">
                  <c:v>46.625292668244512</c:v>
                </c:pt>
                <c:pt idx="168">
                  <c:v>46.614457383789549</c:v>
                </c:pt>
                <c:pt idx="169">
                  <c:v>46.603694334564281</c:v>
                </c:pt>
                <c:pt idx="170">
                  <c:v>46.593003039000514</c:v>
                </c:pt>
                <c:pt idx="171">
                  <c:v>46.582383018740508</c:v>
                </c:pt>
                <c:pt idx="172">
                  <c:v>46.571833798615572</c:v>
                </c:pt>
                <c:pt idx="173">
                  <c:v>46.5613549066248</c:v>
                </c:pt>
                <c:pt idx="174">
                  <c:v>46.550945873913967</c:v>
                </c:pt>
                <c:pt idx="175">
                  <c:v>46.540606234754542</c:v>
                </c:pt>
                <c:pt idx="176">
                  <c:v>46.53033552652284</c:v>
                </c:pt>
                <c:pt idx="177">
                  <c:v>46.52013328967935</c:v>
                </c:pt>
                <c:pt idx="178">
                  <c:v>46.509999067748154</c:v>
                </c:pt>
                <c:pt idx="179">
                  <c:v>46.499932407296498</c:v>
                </c:pt>
                <c:pt idx="180">
                  <c:v>46.489932857914518</c:v>
                </c:pt>
                <c:pt idx="181">
                  <c:v>46.479999972195088</c:v>
                </c:pt>
                <c:pt idx="182">
                  <c:v>46.470133305713787</c:v>
                </c:pt>
                <c:pt idx="183">
                  <c:v>46.460332417009027</c:v>
                </c:pt>
                <c:pt idx="184">
                  <c:v>46.450596867562297</c:v>
                </c:pt>
                <c:pt idx="185">
                  <c:v>46.440926221778547</c:v>
                </c:pt>
                <c:pt idx="186">
                  <c:v>46.43132004696669</c:v>
                </c:pt>
                <c:pt idx="187">
                  <c:v>46.421777913320241</c:v>
                </c:pt>
                <c:pt idx="188">
                  <c:v>46.412299393898103</c:v>
                </c:pt>
                <c:pt idx="189">
                  <c:v>46.402884064605445</c:v>
                </c:pt>
                <c:pt idx="190">
                  <c:v>46.393531504174739</c:v>
                </c:pt>
                <c:pt idx="191">
                  <c:v>46.384241294146904</c:v>
                </c:pt>
                <c:pt idx="192">
                  <c:v>46.375013018852592</c:v>
                </c:pt>
                <c:pt idx="193">
                  <c:v>46.365846265393571</c:v>
                </c:pt>
                <c:pt idx="194">
                  <c:v>46.356740623624276</c:v>
                </c:pt>
                <c:pt idx="195">
                  <c:v>46.347695686133441</c:v>
                </c:pt>
                <c:pt idx="196">
                  <c:v>46.338711048225882</c:v>
                </c:pt>
                <c:pt idx="197">
                  <c:v>46.329786307904371</c:v>
                </c:pt>
                <c:pt idx="198">
                  <c:v>46.320921065851671</c:v>
                </c:pt>
                <c:pt idx="199">
                  <c:v>46.312114925412658</c:v>
                </c:pt>
                <c:pt idx="200">
                  <c:v>46.303367492576569</c:v>
                </c:pt>
                <c:pt idx="201">
                  <c:v>46.294678375959393</c:v>
                </c:pt>
                <c:pt idx="202">
                  <c:v>46.286047186786327</c:v>
                </c:pt>
                <c:pt idx="203">
                  <c:v>46.277473538874418</c:v>
                </c:pt>
                <c:pt idx="204">
                  <c:v>46.268957048615249</c:v>
                </c:pt>
                <c:pt idx="205">
                  <c:v>46.260497334957812</c:v>
                </c:pt>
                <c:pt idx="206">
                  <c:v>46.252094019391421</c:v>
                </c:pt>
                <c:pt idx="207">
                  <c:v>46.243746725928808</c:v>
                </c:pt>
                <c:pt idx="208">
                  <c:v>46.235455081089277</c:v>
                </c:pt>
                <c:pt idx="209">
                  <c:v>46.22721871388201</c:v>
                </c:pt>
                <c:pt idx="210">
                  <c:v>46.219037255789459</c:v>
                </c:pt>
                <c:pt idx="211">
                  <c:v>46.210910340750857</c:v>
                </c:pt>
                <c:pt idx="212">
                  <c:v>46.202837605145845</c:v>
                </c:pt>
                <c:pt idx="213">
                  <c:v>46.194818687778202</c:v>
                </c:pt>
                <c:pt idx="214">
                  <c:v>46.186853229859679</c:v>
                </c:pt>
                <c:pt idx="215">
                  <c:v>46.178940874993948</c:v>
                </c:pt>
                <c:pt idx="216">
                  <c:v>46.171081269160652</c:v>
                </c:pt>
                <c:pt idx="217">
                  <c:v>46.163274060699578</c:v>
                </c:pt>
                <c:pt idx="218">
                  <c:v>46.155518900294915</c:v>
                </c:pt>
                <c:pt idx="219">
                  <c:v>46.147815440959612</c:v>
                </c:pt>
                <c:pt idx="220">
                  <c:v>46.140163338019875</c:v>
                </c:pt>
                <c:pt idx="221">
                  <c:v>46.132562249099742</c:v>
                </c:pt>
                <c:pt idx="222">
                  <c:v>46.125011834105742</c:v>
                </c:pt>
                <c:pt idx="223">
                  <c:v>46.117511755211702</c:v>
                </c:pt>
                <c:pt idx="224">
                  <c:v>46.110061676843621</c:v>
                </c:pt>
                <c:pt idx="225">
                  <c:v>46.102661265664658</c:v>
                </c:pt>
                <c:pt idx="226">
                  <c:v>46.095310190560227</c:v>
                </c:pt>
                <c:pt idx="227">
                  <c:v>46.088008122623158</c:v>
                </c:pt>
                <c:pt idx="228">
                  <c:v>46.080754735139003</c:v>
                </c:pt>
                <c:pt idx="229">
                  <c:v>46.073549703571409</c:v>
                </c:pt>
                <c:pt idx="230">
                  <c:v>46.066392705547599</c:v>
                </c:pt>
                <c:pt idx="231">
                  <c:v>46.059283420843947</c:v>
                </c:pt>
                <c:pt idx="232">
                  <c:v>46.05222153137165</c:v>
                </c:pt>
                <c:pt idx="233">
                  <c:v>46.045206721162501</c:v>
                </c:pt>
                <c:pt idx="234">
                  <c:v>46.038238676354744</c:v>
                </c:pt>
                <c:pt idx="235">
                  <c:v>46.03131708517904</c:v>
                </c:pt>
                <c:pt idx="236">
                  <c:v>46.024441637944513</c:v>
                </c:pt>
                <c:pt idx="237">
                  <c:v>46.017612027024882</c:v>
                </c:pt>
                <c:pt idx="238">
                  <c:v>46.010827946844714</c:v>
                </c:pt>
                <c:pt idx="239">
                  <c:v>46.004089093865744</c:v>
                </c:pt>
                <c:pt idx="240">
                  <c:v>45.997395166573305</c:v>
                </c:pt>
                <c:pt idx="241">
                  <c:v>45.990745865462813</c:v>
                </c:pt>
                <c:pt idx="242">
                  <c:v>45.984140893026392</c:v>
                </c:pt>
                <c:pt idx="243">
                  <c:v>45.97757995373955</c:v>
                </c:pt>
                <c:pt idx="244">
                  <c:v>45.971062754047949</c:v>
                </c:pt>
                <c:pt idx="245">
                  <c:v>45.964589002354295</c:v>
                </c:pt>
                <c:pt idx="246">
                  <c:v>45.958158409005264</c:v>
                </c:pt>
                <c:pt idx="247">
                  <c:v>45.951770686278557</c:v>
                </c:pt>
                <c:pt idx="248">
                  <c:v>45.945425548370032</c:v>
                </c:pt>
                <c:pt idx="249">
                  <c:v>45.939122711380897</c:v>
                </c:pt>
                <c:pt idx="250">
                  <c:v>45.932861893305024</c:v>
                </c:pt>
                <c:pt idx="251">
                  <c:v>45.926642814016319</c:v>
                </c:pt>
                <c:pt idx="252">
                  <c:v>45.920465195256206</c:v>
                </c:pt>
                <c:pt idx="253">
                  <c:v>45.91432876062116</c:v>
                </c:pt>
                <c:pt idx="254">
                  <c:v>45.908233235550348</c:v>
                </c:pt>
                <c:pt idx="255">
                  <c:v>45.902178347313345</c:v>
                </c:pt>
                <c:pt idx="256">
                  <c:v>45.89616382499792</c:v>
                </c:pt>
                <c:pt idx="257">
                  <c:v>45.890189399497935</c:v>
                </c:pt>
                <c:pt idx="258">
                  <c:v>45.884254803501278</c:v>
                </c:pt>
                <c:pt idx="259">
                  <c:v>45.878359771477932</c:v>
                </c:pt>
                <c:pt idx="260">
                  <c:v>45.87250403966808</c:v>
                </c:pt>
                <c:pt idx="261">
                  <c:v>45.866687346070293</c:v>
                </c:pt>
                <c:pt idx="262">
                  <c:v>45.860909430429821</c:v>
                </c:pt>
                <c:pt idx="263">
                  <c:v>45.855170034226951</c:v>
                </c:pt>
                <c:pt idx="264">
                  <c:v>45.849468900665435</c:v>
                </c:pt>
                <c:pt idx="265">
                  <c:v>45.843805774660993</c:v>
                </c:pt>
                <c:pt idx="266">
                  <c:v>45.83818040282992</c:v>
                </c:pt>
                <c:pt idx="267">
                  <c:v>45.832592533477715</c:v>
                </c:pt>
                <c:pt idx="268">
                  <c:v>45.827041916587859</c:v>
                </c:pt>
                <c:pt idx="269">
                  <c:v>45.821528303810602</c:v>
                </c:pt>
                <c:pt idx="270">
                  <c:v>45.816051448451859</c:v>
                </c:pt>
                <c:pt idx="271">
                  <c:v>45.810611105462179</c:v>
                </c:pt>
                <c:pt idx="272">
                  <c:v>45.805207031425759</c:v>
                </c:pt>
                <c:pt idx="273">
                  <c:v>45.799838984549588</c:v>
                </c:pt>
                <c:pt idx="274">
                  <c:v>45.794506724652585</c:v>
                </c:pt>
                <c:pt idx="275">
                  <c:v>45.7892100131549</c:v>
                </c:pt>
                <c:pt idx="276">
                  <c:v>45.783948613067196</c:v>
                </c:pt>
                <c:pt idx="277">
                  <c:v>45.778722288980077</c:v>
                </c:pt>
                <c:pt idx="278">
                  <c:v>45.77353080705354</c:v>
                </c:pt>
                <c:pt idx="279">
                  <c:v>45.768373935006515</c:v>
                </c:pt>
                <c:pt idx="280">
                  <c:v>45.763251442106466</c:v>
                </c:pt>
                <c:pt idx="281">
                  <c:v>45.758163099159084</c:v>
                </c:pt>
                <c:pt idx="282">
                  <c:v>45.753108678498023</c:v>
                </c:pt>
                <c:pt idx="283">
                  <c:v>45.748087953974704</c:v>
                </c:pt>
                <c:pt idx="284">
                  <c:v>45.743100700948204</c:v>
                </c:pt>
                <c:pt idx="285">
                  <c:v>45.738146696275216</c:v>
                </c:pt>
                <c:pt idx="286">
                  <c:v>45.733225718300048</c:v>
                </c:pt>
                <c:pt idx="287">
                  <c:v>45.728337546844713</c:v>
                </c:pt>
                <c:pt idx="288">
                  <c:v>45.723481963199077</c:v>
                </c:pt>
                <c:pt idx="289">
                  <c:v>45.718658750111082</c:v>
                </c:pt>
                <c:pt idx="290">
                  <c:v>45.713867691777004</c:v>
                </c:pt>
                <c:pt idx="291">
                  <c:v>45.70910857383182</c:v>
                </c:pt>
                <c:pt idx="292">
                  <c:v>45.704381183339606</c:v>
                </c:pt>
                <c:pt idx="293">
                  <c:v>45.699685308784005</c:v>
                </c:pt>
                <c:pt idx="294">
                  <c:v>45.695020740058773</c:v>
                </c:pt>
                <c:pt idx="295">
                  <c:v>45.69038726845838</c:v>
                </c:pt>
                <c:pt idx="296">
                  <c:v>45.685784686668654</c:v>
                </c:pt>
                <c:pt idx="297">
                  <c:v>45.681212788757527</c:v>
                </c:pt>
                <c:pt idx="298">
                  <c:v>45.676671370165806</c:v>
                </c:pt>
                <c:pt idx="299">
                  <c:v>45.672160227698029</c:v>
                </c:pt>
                <c:pt idx="300">
                  <c:v>45.667679159513369</c:v>
                </c:pt>
                <c:pt idx="301">
                  <c:v>45.663227965116612</c:v>
                </c:pt>
                <c:pt idx="302">
                  <c:v>45.658806445349164</c:v>
                </c:pt>
                <c:pt idx="303">
                  <c:v>45.654414402380169</c:v>
                </c:pt>
                <c:pt idx="304">
                  <c:v>45.650051639697629</c:v>
                </c:pt>
                <c:pt idx="305">
                  <c:v>45.645717962099646</c:v>
                </c:pt>
                <c:pt idx="306">
                  <c:v>45.641413175685642</c:v>
                </c:pt>
                <c:pt idx="307">
                  <c:v>45.637137087847734</c:v>
                </c:pt>
                <c:pt idx="308">
                  <c:v>45.632889507262078</c:v>
                </c:pt>
                <c:pt idx="309">
                  <c:v>45.628670243880329</c:v>
                </c:pt>
                <c:pt idx="310">
                  <c:v>45.624479108921122</c:v>
                </c:pt>
                <c:pt idx="311">
                  <c:v>45.620315914861642</c:v>
                </c:pt>
                <c:pt idx="312">
                  <c:v>45.616180475429232</c:v>
                </c:pt>
                <c:pt idx="313">
                  <c:v>45.612072605593035</c:v>
                </c:pt>
                <c:pt idx="314">
                  <c:v>45.607992121555746</c:v>
                </c:pt>
                <c:pt idx="315">
                  <c:v>45.603938840745371</c:v>
                </c:pt>
                <c:pt idx="316">
                  <c:v>45.599912581807068</c:v>
                </c:pt>
                <c:pt idx="317">
                  <c:v>45.595913164595018</c:v>
                </c:pt>
                <c:pt idx="318">
                  <c:v>45.591940410164383</c:v>
                </c:pt>
                <c:pt idx="319">
                  <c:v>45.587994140763286</c:v>
                </c:pt>
                <c:pt idx="320">
                  <c:v>45.58407417982486</c:v>
                </c:pt>
                <c:pt idx="321">
                  <c:v>45.580180351959356</c:v>
                </c:pt>
                <c:pt idx="322">
                  <c:v>45.576312482946292</c:v>
                </c:pt>
                <c:pt idx="323">
                  <c:v>45.572470399726647</c:v>
                </c:pt>
                <c:pt idx="324">
                  <c:v>45.568653930395136</c:v>
                </c:pt>
                <c:pt idx="325">
                  <c:v>45.564862904192502</c:v>
                </c:pt>
                <c:pt idx="326">
                  <c:v>45.561097151497883</c:v>
                </c:pt>
                <c:pt idx="327">
                  <c:v>45.557356503821225</c:v>
                </c:pt>
                <c:pt idx="328">
                  <c:v>45.553640793795751</c:v>
                </c:pt>
                <c:pt idx="329">
                  <c:v>45.549949855170446</c:v>
                </c:pt>
                <c:pt idx="330">
                  <c:v>45.546283522802639</c:v>
                </c:pt>
                <c:pt idx="331">
                  <c:v>45.542641632650621</c:v>
                </c:pt>
                <c:pt idx="332">
                  <c:v>45.539024021766281</c:v>
                </c:pt>
                <c:pt idx="333">
                  <c:v>45.535430528287833</c:v>
                </c:pt>
                <c:pt idx="334">
                  <c:v>45.53186099143258</c:v>
                </c:pt>
                <c:pt idx="335">
                  <c:v>45.528315251489694</c:v>
                </c:pt>
                <c:pt idx="336">
                  <c:v>45.524793149813092</c:v>
                </c:pt>
                <c:pt idx="337">
                  <c:v>45.521294528814337</c:v>
                </c:pt>
                <c:pt idx="338">
                  <c:v>45.517819231955571</c:v>
                </c:pt>
                <c:pt idx="339">
                  <c:v>45.514367103742529</c:v>
                </c:pt>
                <c:pt idx="340">
                  <c:v>45.510937989717576</c:v>
                </c:pt>
                <c:pt idx="341">
                  <c:v>45.50753173645279</c:v>
                </c:pt>
                <c:pt idx="342">
                  <c:v>45.504148191543102</c:v>
                </c:pt>
                <c:pt idx="343">
                  <c:v>45.500787203599479</c:v>
                </c:pt>
                <c:pt idx="344">
                  <c:v>45.497448622242146</c:v>
                </c:pt>
                <c:pt idx="345">
                  <c:v>45.494132298093859</c:v>
                </c:pt>
                <c:pt idx="346">
                  <c:v>45.49083808277323</c:v>
                </c:pt>
                <c:pt idx="347">
                  <c:v>45.487565828888073</c:v>
                </c:pt>
                <c:pt idx="348">
                  <c:v>45.484315390028819</c:v>
                </c:pt>
                <c:pt idx="349">
                  <c:v>45.481086620761957</c:v>
                </c:pt>
                <c:pt idx="350">
                  <c:v>45.477879376623541</c:v>
                </c:pt>
                <c:pt idx="351">
                  <c:v>45.474693514112715</c:v>
                </c:pt>
                <c:pt idx="352">
                  <c:v>45.471528890685292</c:v>
                </c:pt>
                <c:pt idx="353">
                  <c:v>45.468385364747384</c:v>
                </c:pt>
                <c:pt idx="354">
                  <c:v>45.465262795649068</c:v>
                </c:pt>
                <c:pt idx="355">
                  <c:v>45.462161043678073</c:v>
                </c:pt>
                <c:pt idx="356">
                  <c:v>45.459079970053551</c:v>
                </c:pt>
                <c:pt idx="357">
                  <c:v>45.45601943691986</c:v>
                </c:pt>
                <c:pt idx="358">
                  <c:v>45.452979307340392</c:v>
                </c:pt>
                <c:pt idx="359">
                  <c:v>45.449959445291455</c:v>
                </c:pt>
                <c:pt idx="360">
                  <c:v>45.446959715656178</c:v>
                </c:pt>
                <c:pt idx="361">
                  <c:v>45.443979984218466</c:v>
                </c:pt>
                <c:pt idx="362">
                  <c:v>45.441020117657004</c:v>
                </c:pt>
                <c:pt idx="363">
                  <c:v>45.438079983539289</c:v>
                </c:pt>
                <c:pt idx="364">
                  <c:v>45.435159450315695</c:v>
                </c:pt>
                <c:pt idx="365">
                  <c:v>45.432258387313588</c:v>
                </c:pt>
                <c:pt idx="366">
                  <c:v>45.429376664731492</c:v>
                </c:pt>
                <c:pt idx="367">
                  <c:v>45.426514153633278</c:v>
                </c:pt>
                <c:pt idx="368">
                  <c:v>45.423670725942387</c:v>
                </c:pt>
                <c:pt idx="369">
                  <c:v>45.4208462544361</c:v>
                </c:pt>
                <c:pt idx="370">
                  <c:v>45.418040612739858</c:v>
                </c:pt>
                <c:pt idx="371">
                  <c:v>45.415253675321587</c:v>
                </c:pt>
                <c:pt idx="372">
                  <c:v>45.412485317486109</c:v>
                </c:pt>
                <c:pt idx="373">
                  <c:v>45.409735415369532</c:v>
                </c:pt>
                <c:pt idx="374">
                  <c:v>45.40700384593373</c:v>
                </c:pt>
                <c:pt idx="375">
                  <c:v>45.404290486960832</c:v>
                </c:pt>
                <c:pt idx="376">
                  <c:v>45.401595217047756</c:v>
                </c:pt>
                <c:pt idx="377">
                  <c:v>45.398917915600769</c:v>
                </c:pt>
                <c:pt idx="378">
                  <c:v>45.396258462830097</c:v>
                </c:pt>
                <c:pt idx="379">
                  <c:v>45.393616739744559</c:v>
                </c:pt>
                <c:pt idx="380">
                  <c:v>45.390992628146257</c:v>
                </c:pt>
                <c:pt idx="381">
                  <c:v>45.388386010625283</c:v>
                </c:pt>
                <c:pt idx="382">
                  <c:v>45.385796770554443</c:v>
                </c:pt>
                <c:pt idx="383">
                  <c:v>45.383224792084079</c:v>
                </c:pt>
                <c:pt idx="384">
                  <c:v>45.380669960136849</c:v>
                </c:pt>
                <c:pt idx="385">
                  <c:v>45.3781321604026</c:v>
                </c:pt>
                <c:pt idx="386">
                  <c:v>45.375611279333249</c:v>
                </c:pt>
                <c:pt idx="387">
                  <c:v>45.373107204137689</c:v>
                </c:pt>
                <c:pt idx="388">
                  <c:v>45.370619822776767</c:v>
                </c:pt>
                <c:pt idx="389">
                  <c:v>45.368149023958253</c:v>
                </c:pt>
                <c:pt idx="390">
                  <c:v>45.365694697131865</c:v>
                </c:pt>
                <c:pt idx="391">
                  <c:v>45.363256732484317</c:v>
                </c:pt>
                <c:pt idx="392">
                  <c:v>45.360835020934417</c:v>
                </c:pt>
                <c:pt idx="393">
                  <c:v>45.358429454128185</c:v>
                </c:pt>
                <c:pt idx="394">
                  <c:v>45.356039924433993</c:v>
                </c:pt>
                <c:pt idx="395">
                  <c:v>45.353666324937763</c:v>
                </c:pt>
                <c:pt idx="396">
                  <c:v>45.351308549438173</c:v>
                </c:pt>
                <c:pt idx="397">
                  <c:v>45.348966492441917</c:v>
                </c:pt>
                <c:pt idx="398">
                  <c:v>45.346640049158971</c:v>
                </c:pt>
                <c:pt idx="399">
                  <c:v>45.344329115497906</c:v>
                </c:pt>
                <c:pt idx="400">
                  <c:v>45.342033588061248</c:v>
                </c:pt>
                <c:pt idx="401">
                  <c:v>45.33975336414084</c:v>
                </c:pt>
                <c:pt idx="402">
                  <c:v>45.337488341713232</c:v>
                </c:pt>
                <c:pt idx="403">
                  <c:v>45.335238419435143</c:v>
                </c:pt>
                <c:pt idx="404">
                  <c:v>45.333003496638909</c:v>
                </c:pt>
                <c:pt idx="405">
                  <c:v>45.330783473327983</c:v>
                </c:pt>
                <c:pt idx="406">
                  <c:v>45.328578250172463</c:v>
                </c:pt>
                <c:pt idx="407">
                  <c:v>45.326387728504642</c:v>
                </c:pt>
                <c:pt idx="408">
                  <c:v>45.324211810314608</c:v>
                </c:pt>
                <c:pt idx="409">
                  <c:v>45.322050398245842</c:v>
                </c:pt>
                <c:pt idx="410">
                  <c:v>45.31990339559087</c:v>
                </c:pt>
                <c:pt idx="411">
                  <c:v>45.317770706286929</c:v>
                </c:pt>
                <c:pt idx="412">
                  <c:v>45.315652234911681</c:v>
                </c:pt>
                <c:pt idx="413">
                  <c:v>45.313547886678933</c:v>
                </c:pt>
                <c:pt idx="414">
                  <c:v>45.311457567434402</c:v>
                </c:pt>
                <c:pt idx="415">
                  <c:v>45.309381183651503</c:v>
                </c:pt>
                <c:pt idx="416">
                  <c:v>45.307318642427155</c:v>
                </c:pt>
                <c:pt idx="417">
                  <c:v>45.30526985147764</c:v>
                </c:pt>
                <c:pt idx="418">
                  <c:v>45.303234719134451</c:v>
                </c:pt>
                <c:pt idx="419">
                  <c:v>45.301213154340218</c:v>
                </c:pt>
                <c:pt idx="420">
                  <c:v>45.29920506664461</c:v>
                </c:pt>
                <c:pt idx="421">
                  <c:v>45.297210366200311</c:v>
                </c:pt>
                <c:pt idx="422">
                  <c:v>45.295228963758973</c:v>
                </c:pt>
                <c:pt idx="423">
                  <c:v>45.293260770667246</c:v>
                </c:pt>
                <c:pt idx="424">
                  <c:v>45.291305698862793</c:v>
                </c:pt>
                <c:pt idx="425">
                  <c:v>45.289363660870372</c:v>
                </c:pt>
                <c:pt idx="426">
                  <c:v>45.287434569797902</c:v>
                </c:pt>
                <c:pt idx="427">
                  <c:v>45.285518339332583</c:v>
                </c:pt>
                <c:pt idx="428">
                  <c:v>45.28361488373703</c:v>
                </c:pt>
                <c:pt idx="429">
                  <c:v>45.281724117845449</c:v>
                </c:pt>
                <c:pt idx="430">
                  <c:v>45.279845957059813</c:v>
                </c:pt>
                <c:pt idx="431">
                  <c:v>45.277980317346078</c:v>
                </c:pt>
                <c:pt idx="432">
                  <c:v>45.276127115230437</c:v>
                </c:pt>
                <c:pt idx="433">
                  <c:v>45.274286267795567</c:v>
                </c:pt>
                <c:pt idx="434">
                  <c:v>45.27245769267693</c:v>
                </c:pt>
                <c:pt idx="435">
                  <c:v>45.270641308059083</c:v>
                </c:pt>
                <c:pt idx="436">
                  <c:v>45.268837032672018</c:v>
                </c:pt>
                <c:pt idx="437">
                  <c:v>45.267044785787533</c:v>
                </c:pt>
                <c:pt idx="438">
                  <c:v>45.26526448721561</c:v>
                </c:pt>
                <c:pt idx="439">
                  <c:v>45.263496057300834</c:v>
                </c:pt>
                <c:pt idx="440">
                  <c:v>45.261739416918829</c:v>
                </c:pt>
                <c:pt idx="441">
                  <c:v>45.259994487472703</c:v>
                </c:pt>
                <c:pt idx="442">
                  <c:v>45.258261190889549</c:v>
                </c:pt>
                <c:pt idx="443">
                  <c:v>45.256539449616952</c:v>
                </c:pt>
                <c:pt idx="444">
                  <c:v>45.254829186619503</c:v>
                </c:pt>
                <c:pt idx="445">
                  <c:v>45.253130325375373</c:v>
                </c:pt>
                <c:pt idx="446">
                  <c:v>45.251442789872868</c:v>
                </c:pt>
                <c:pt idx="447">
                  <c:v>45.249766504607045</c:v>
                </c:pt>
                <c:pt idx="448">
                  <c:v>45.248101394576331</c:v>
                </c:pt>
                <c:pt idx="449">
                  <c:v>45.246447385279154</c:v>
                </c:pt>
                <c:pt idx="450">
                  <c:v>45.244804402710621</c:v>
                </c:pt>
                <c:pt idx="451">
                  <c:v>45.243172373359215</c:v>
                </c:pt>
                <c:pt idx="452">
                  <c:v>45.241551224203484</c:v>
                </c:pt>
                <c:pt idx="453">
                  <c:v>45.239940882708794</c:v>
                </c:pt>
                <c:pt idx="454">
                  <c:v>45.238341276824066</c:v>
                </c:pt>
                <c:pt idx="455">
                  <c:v>45.236752334978569</c:v>
                </c:pt>
                <c:pt idx="456">
                  <c:v>45.235173986078706</c:v>
                </c:pt>
                <c:pt idx="457">
                  <c:v>45.233606159504845</c:v>
                </c:pt>
                <c:pt idx="458">
                  <c:v>45.232048785108141</c:v>
                </c:pt>
                <c:pt idx="459">
                  <c:v>45.230501793207416</c:v>
                </c:pt>
                <c:pt idx="460">
                  <c:v>45.228965114586032</c:v>
                </c:pt>
                <c:pt idx="461">
                  <c:v>45.227438680488788</c:v>
                </c:pt>
                <c:pt idx="462">
                  <c:v>45.225922422618858</c:v>
                </c:pt>
                <c:pt idx="463">
                  <c:v>45.224416273134729</c:v>
                </c:pt>
                <c:pt idx="464">
                  <c:v>45.222920164647164</c:v>
                </c:pt>
                <c:pt idx="465">
                  <c:v>45.22143403021618</c:v>
                </c:pt>
                <c:pt idx="466">
                  <c:v>45.219957803348066</c:v>
                </c:pt>
                <c:pt idx="467">
                  <c:v>45.218491417992411</c:v>
                </c:pt>
                <c:pt idx="468">
                  <c:v>45.217034808539125</c:v>
                </c:pt>
                <c:pt idx="469">
                  <c:v>45.215587909815525</c:v>
                </c:pt>
                <c:pt idx="470">
                  <c:v>45.214150657083422</c:v>
                </c:pt>
                <c:pt idx="471">
                  <c:v>45.212722986036198</c:v>
                </c:pt>
                <c:pt idx="472">
                  <c:v>45.211304832795953</c:v>
                </c:pt>
                <c:pt idx="473">
                  <c:v>45.209896133910647</c:v>
                </c:pt>
                <c:pt idx="474">
                  <c:v>45.208496826351237</c:v>
                </c:pt>
                <c:pt idx="475">
                  <c:v>45.207106847508889</c:v>
                </c:pt>
                <c:pt idx="476">
                  <c:v>45.205726135192158</c:v>
                </c:pt>
                <c:pt idx="477">
                  <c:v>45.204354627624205</c:v>
                </c:pt>
                <c:pt idx="478">
                  <c:v>45.202992263440038</c:v>
                </c:pt>
                <c:pt idx="479">
                  <c:v>45.201638981683772</c:v>
                </c:pt>
                <c:pt idx="480">
                  <c:v>45.200294721805875</c:v>
                </c:pt>
                <c:pt idx="481">
                  <c:v>45.198959423660497</c:v>
                </c:pt>
                <c:pt idx="482">
                  <c:v>45.197633027502761</c:v>
                </c:pt>
                <c:pt idx="483">
                  <c:v>45.196315473986076</c:v>
                </c:pt>
                <c:pt idx="484">
                  <c:v>45.195006704159496</c:v>
                </c:pt>
                <c:pt idx="485">
                  <c:v>45.1937066594651</c:v>
                </c:pt>
                <c:pt idx="486">
                  <c:v>45.192415281735329</c:v>
                </c:pt>
                <c:pt idx="487">
                  <c:v>45.191132513190425</c:v>
                </c:pt>
                <c:pt idx="488">
                  <c:v>45.189858296435823</c:v>
                </c:pt>
                <c:pt idx="489">
                  <c:v>45.188592574459584</c:v>
                </c:pt>
                <c:pt idx="490">
                  <c:v>45.187335290629854</c:v>
                </c:pt>
                <c:pt idx="491">
                  <c:v>45.186086388692317</c:v>
                </c:pt>
                <c:pt idx="492">
                  <c:v>45.184845812767698</c:v>
                </c:pt>
                <c:pt idx="493">
                  <c:v>45.183613507349243</c:v>
                </c:pt>
                <c:pt idx="494">
                  <c:v>45.182389417300243</c:v>
                </c:pt>
                <c:pt idx="495">
                  <c:v>45.181173487851574</c:v>
                </c:pt>
                <c:pt idx="496">
                  <c:v>45.17996566459923</c:v>
                </c:pt>
                <c:pt idx="497">
                  <c:v>45.178765893501897</c:v>
                </c:pt>
                <c:pt idx="498">
                  <c:v>45.177574120878546</c:v>
                </c:pt>
                <c:pt idx="499">
                  <c:v>45.176390293406023</c:v>
                </c:pt>
                <c:pt idx="500">
                  <c:v>45.175214358116648</c:v>
                </c:pt>
                <c:pt idx="501">
                  <c:v>45.174046262395869</c:v>
                </c:pt>
                <c:pt idx="502">
                  <c:v>45.172885953979893</c:v>
                </c:pt>
                <c:pt idx="503">
                  <c:v>45.171733380953356</c:v>
                </c:pt>
                <c:pt idx="504">
                  <c:v>45.170588491746997</c:v>
                </c:pt>
                <c:pt idx="505">
                  <c:v>45.169451235135348</c:v>
                </c:pt>
                <c:pt idx="506">
                  <c:v>45.168321560234446</c:v>
                </c:pt>
                <c:pt idx="507">
                  <c:v>45.16719941649955</c:v>
                </c:pt>
                <c:pt idx="508">
                  <c:v>45.166084753722885</c:v>
                </c:pt>
                <c:pt idx="509">
                  <c:v>45.164977522031393</c:v>
                </c:pt>
                <c:pt idx="510">
                  <c:v>45.163877671884514</c:v>
                </c:pt>
                <c:pt idx="511">
                  <c:v>45.162785154071948</c:v>
                </c:pt>
                <c:pt idx="512">
                  <c:v>45.161699919711467</c:v>
                </c:pt>
                <c:pt idx="513">
                  <c:v>45.160621920246719</c:v>
                </c:pt>
                <c:pt idx="514">
                  <c:v>45.159551107445068</c:v>
                </c:pt>
                <c:pt idx="515">
                  <c:v>45.158487433395429</c:v>
                </c:pt>
                <c:pt idx="516">
                  <c:v>45.157430850506124</c:v>
                </c:pt>
                <c:pt idx="517">
                  <c:v>45.156381311502749</c:v>
                </c:pt>
                <c:pt idx="518">
                  <c:v>45.155338769426059</c:v>
                </c:pt>
                <c:pt idx="519">
                  <c:v>45.154303177629885</c:v>
                </c:pt>
                <c:pt idx="520">
                  <c:v>45.153274489779015</c:v>
                </c:pt>
                <c:pt idx="521">
                  <c:v>45.15225265984715</c:v>
                </c:pt>
                <c:pt idx="522">
                  <c:v>45.151237642114836</c:v>
                </c:pt>
                <c:pt idx="523">
                  <c:v>45.1502293911674</c:v>
                </c:pt>
                <c:pt idx="524">
                  <c:v>45.149227861892946</c:v>
                </c:pt>
                <c:pt idx="525">
                  <c:v>45.148233009480322</c:v>
                </c:pt>
                <c:pt idx="526">
                  <c:v>45.147244789417115</c:v>
                </c:pt>
                <c:pt idx="527">
                  <c:v>45.146263157487667</c:v>
                </c:pt>
                <c:pt idx="528">
                  <c:v>45.145288069771077</c:v>
                </c:pt>
                <c:pt idx="529">
                  <c:v>45.144319482639268</c:v>
                </c:pt>
                <c:pt idx="530">
                  <c:v>45.143357352755004</c:v>
                </c:pt>
                <c:pt idx="531">
                  <c:v>45.142401637069966</c:v>
                </c:pt>
                <c:pt idx="532">
                  <c:v>45.141452292822834</c:v>
                </c:pt>
                <c:pt idx="533">
                  <c:v>45.140509277537348</c:v>
                </c:pt>
                <c:pt idx="534">
                  <c:v>45.139572549020428</c:v>
                </c:pt>
                <c:pt idx="535">
                  <c:v>45.138642065360287</c:v>
                </c:pt>
                <c:pt idx="536">
                  <c:v>45.137717784924547</c:v>
                </c:pt>
                <c:pt idx="537">
                  <c:v>45.136799666358378</c:v>
                </c:pt>
                <c:pt idx="538">
                  <c:v>45.135887668582654</c:v>
                </c:pt>
                <c:pt idx="539">
                  <c:v>45.1349817507921</c:v>
                </c:pt>
                <c:pt idx="540">
                  <c:v>45.134081872453486</c:v>
                </c:pt>
                <c:pt idx="541">
                  <c:v>45.133187993303792</c:v>
                </c:pt>
                <c:pt idx="542">
                  <c:v>45.132300073348432</c:v>
                </c:pt>
                <c:pt idx="543">
                  <c:v>45.131418072859439</c:v>
                </c:pt>
                <c:pt idx="544">
                  <c:v>45.130541952373704</c:v>
                </c:pt>
                <c:pt idx="545">
                  <c:v>45.129671672691209</c:v>
                </c:pt>
                <c:pt idx="546">
                  <c:v>45.128807194873268</c:v>
                </c:pt>
                <c:pt idx="547">
                  <c:v>45.127948480240775</c:v>
                </c:pt>
                <c:pt idx="548">
                  <c:v>45.127095490372497</c:v>
                </c:pt>
                <c:pt idx="549">
                  <c:v>45.126248187103343</c:v>
                </c:pt>
                <c:pt idx="550">
                  <c:v>45.125406532522653</c:v>
                </c:pt>
                <c:pt idx="551">
                  <c:v>45.124570488972502</c:v>
                </c:pt>
                <c:pt idx="552">
                  <c:v>45.123740019046018</c:v>
                </c:pt>
                <c:pt idx="553">
                  <c:v>45.12291508558571</c:v>
                </c:pt>
                <c:pt idx="554">
                  <c:v>45.122095651681803</c:v>
                </c:pt>
                <c:pt idx="555">
                  <c:v>45.121281680670592</c:v>
                </c:pt>
                <c:pt idx="556">
                  <c:v>45.120473136132787</c:v>
                </c:pt>
                <c:pt idx="557">
                  <c:v>45.119669981891896</c:v>
                </c:pt>
                <c:pt idx="558">
                  <c:v>45.118872182012616</c:v>
                </c:pt>
                <c:pt idx="559">
                  <c:v>45.118079700799193</c:v>
                </c:pt>
                <c:pt idx="560">
                  <c:v>45.117292502793859</c:v>
                </c:pt>
                <c:pt idx="561">
                  <c:v>45.116510552775232</c:v>
                </c:pt>
                <c:pt idx="562">
                  <c:v>45.115733815756727</c:v>
                </c:pt>
                <c:pt idx="563">
                  <c:v>45.11496225698501</c:v>
                </c:pt>
                <c:pt idx="564">
                  <c:v>45.114195841938439</c:v>
                </c:pt>
                <c:pt idx="565">
                  <c:v>45.113434536325514</c:v>
                </c:pt>
                <c:pt idx="566">
                  <c:v>45.112678306083339</c:v>
                </c:pt>
                <c:pt idx="567">
                  <c:v>45.111927117376112</c:v>
                </c:pt>
                <c:pt idx="568">
                  <c:v>45.111180936593598</c:v>
                </c:pt>
                <c:pt idx="569">
                  <c:v>45.11043973034964</c:v>
                </c:pt>
                <c:pt idx="570">
                  <c:v>45.109703465480642</c:v>
                </c:pt>
                <c:pt idx="571">
                  <c:v>45.108972109044103</c:v>
                </c:pt>
                <c:pt idx="572">
                  <c:v>45.108245628317142</c:v>
                </c:pt>
                <c:pt idx="573">
                  <c:v>45.107523990795023</c:v>
                </c:pt>
                <c:pt idx="574">
                  <c:v>45.106807164189718</c:v>
                </c:pt>
                <c:pt idx="575">
                  <c:v>45.106095116428449</c:v>
                </c:pt>
                <c:pt idx="576">
                  <c:v>45.105387815652257</c:v>
                </c:pt>
                <c:pt idx="577">
                  <c:v>45.104685230214571</c:v>
                </c:pt>
                <c:pt idx="578">
                  <c:v>45.103987328679807</c:v>
                </c:pt>
                <c:pt idx="579">
                  <c:v>45.103294079821936</c:v>
                </c:pt>
                <c:pt idx="580">
                  <c:v>45.102605452623123</c:v>
                </c:pt>
                <c:pt idx="581">
                  <c:v>45.101921416272297</c:v>
                </c:pt>
                <c:pt idx="582">
                  <c:v>45.10124194016381</c:v>
                </c:pt>
                <c:pt idx="583">
                  <c:v>45.100566993896045</c:v>
                </c:pt>
                <c:pt idx="584">
                  <c:v>45.09989654727007</c:v>
                </c:pt>
                <c:pt idx="585">
                  <c:v>45.09923057028827</c:v>
                </c:pt>
                <c:pt idx="586">
                  <c:v>45.098569033153012</c:v>
                </c:pt>
                <c:pt idx="587">
                  <c:v>45.097911906265324</c:v>
                </c:pt>
                <c:pt idx="588">
                  <c:v>45.097259160223551</c:v>
                </c:pt>
                <c:pt idx="589">
                  <c:v>45.096610765822057</c:v>
                </c:pt>
                <c:pt idx="590">
                  <c:v>45.095966694049906</c:v>
                </c:pt>
                <c:pt idx="591">
                  <c:v>45.095326916089569</c:v>
                </c:pt>
                <c:pt idx="592">
                  <c:v>45.094691403315636</c:v>
                </c:pt>
                <c:pt idx="593">
                  <c:v>45.094060127293531</c:v>
                </c:pt>
                <c:pt idx="594">
                  <c:v>45.093433059778235</c:v>
                </c:pt>
                <c:pt idx="595">
                  <c:v>45.092810172713044</c:v>
                </c:pt>
                <c:pt idx="596">
                  <c:v>45.092191438228291</c:v>
                </c:pt>
                <c:pt idx="597">
                  <c:v>45.0915768286401</c:v>
                </c:pt>
                <c:pt idx="598">
                  <c:v>45.090966316449162</c:v>
                </c:pt>
                <c:pt idx="599">
                  <c:v>45.090359874339498</c:v>
                </c:pt>
                <c:pt idx="600">
                  <c:v>45.08975747517723</c:v>
                </c:pt>
                <c:pt idx="601">
                  <c:v>45.089159092009382</c:v>
                </c:pt>
                <c:pt idx="602">
                  <c:v>45.088564698062648</c:v>
                </c:pt>
                <c:pt idx="603">
                  <c:v>45.087974266742229</c:v>
                </c:pt>
                <c:pt idx="604">
                  <c:v>45.08738777163061</c:v>
                </c:pt>
                <c:pt idx="605">
                  <c:v>45.086805186486401</c:v>
                </c:pt>
                <c:pt idx="606">
                  <c:v>45.086226485243159</c:v>
                </c:pt>
                <c:pt idx="607">
                  <c:v>45.085651642008202</c:v>
                </c:pt>
                <c:pt idx="608">
                  <c:v>45.08508063106148</c:v>
                </c:pt>
                <c:pt idx="609">
                  <c:v>45.0845134268544</c:v>
                </c:pt>
                <c:pt idx="610">
                  <c:v>45.083950004008699</c:v>
                </c:pt>
                <c:pt idx="611">
                  <c:v>45.083390337315308</c:v>
                </c:pt>
                <c:pt idx="612">
                  <c:v>45.082834401733201</c:v>
                </c:pt>
                <c:pt idx="613">
                  <c:v>45.082282172388311</c:v>
                </c:pt>
                <c:pt idx="614">
                  <c:v>45.081733624572387</c:v>
                </c:pt>
                <c:pt idx="615">
                  <c:v>45.081188733741904</c:v>
                </c:pt>
                <c:pt idx="616">
                  <c:v>45.080647475516955</c:v>
                </c:pt>
                <c:pt idx="617">
                  <c:v>45.080109825680175</c:v>
                </c:pt>
                <c:pt idx="618">
                  <c:v>45.079575760175636</c:v>
                </c:pt>
                <c:pt idx="619">
                  <c:v>45.079045255107793</c:v>
                </c:pt>
                <c:pt idx="620">
                  <c:v>45.078518286740405</c:v>
                </c:pt>
                <c:pt idx="621">
                  <c:v>45.077994831495467</c:v>
                </c:pt>
                <c:pt idx="622">
                  <c:v>45.077474865952162</c:v>
                </c:pt>
                <c:pt idx="623">
                  <c:v>45.076958366845808</c:v>
                </c:pt>
                <c:pt idx="624">
                  <c:v>45.076445311066834</c:v>
                </c:pt>
                <c:pt idx="625">
                  <c:v>45.075935675659721</c:v>
                </c:pt>
                <c:pt idx="626">
                  <c:v>45.075429437821988</c:v>
                </c:pt>
                <c:pt idx="627">
                  <c:v>45.074926574903174</c:v>
                </c:pt>
                <c:pt idx="628">
                  <c:v>45.074427064403814</c:v>
                </c:pt>
                <c:pt idx="629">
                  <c:v>45.073930883974455</c:v>
                </c:pt>
                <c:pt idx="630">
                  <c:v>45.073438011414623</c:v>
                </c:pt>
                <c:pt idx="631">
                  <c:v>45.072948424671857</c:v>
                </c:pt>
                <c:pt idx="632">
                  <c:v>45.072462101840706</c:v>
                </c:pt>
                <c:pt idx="633">
                  <c:v>45.071979021161766</c:v>
                </c:pt>
                <c:pt idx="634">
                  <c:v>45.071499161020682</c:v>
                </c:pt>
                <c:pt idx="635">
                  <c:v>45.071022499947212</c:v>
                </c:pt>
                <c:pt idx="636">
                  <c:v>45.07054901661423</c:v>
                </c:pt>
                <c:pt idx="637">
                  <c:v>45.070078689836798</c:v>
                </c:pt>
                <c:pt idx="638">
                  <c:v>45.06961149857122</c:v>
                </c:pt>
                <c:pt idx="639">
                  <c:v>45.069147421914074</c:v>
                </c:pt>
                <c:pt idx="640">
                  <c:v>45.068686439101313</c:v>
                </c:pt>
                <c:pt idx="641">
                  <c:v>45.068228529507302</c:v>
                </c:pt>
                <c:pt idx="642">
                  <c:v>45.067773672643916</c:v>
                </c:pt>
                <c:pt idx="643">
                  <c:v>45.067321848159622</c:v>
                </c:pt>
                <c:pt idx="644">
                  <c:v>45.066873035838555</c:v>
                </c:pt>
                <c:pt idx="645">
                  <c:v>45.066427215599631</c:v>
                </c:pt>
                <c:pt idx="646">
                  <c:v>45.065984367495631</c:v>
                </c:pt>
                <c:pt idx="647">
                  <c:v>45.065544471712322</c:v>
                </c:pt>
                <c:pt idx="648">
                  <c:v>45.065107508567571</c:v>
                </c:pt>
                <c:pt idx="649">
                  <c:v>45.064673458510448</c:v>
                </c:pt>
                <c:pt idx="650">
                  <c:v>45.064242302120377</c:v>
                </c:pt>
                <c:pt idx="651">
                  <c:v>45.063814020106236</c:v>
                </c:pt>
                <c:pt idx="652">
                  <c:v>45.063388593305525</c:v>
                </c:pt>
                <c:pt idx="653">
                  <c:v>45.062966002683488</c:v>
                </c:pt>
                <c:pt idx="654">
                  <c:v>45.062546229332263</c:v>
                </c:pt>
                <c:pt idx="655">
                  <c:v>45.062129254470044</c:v>
                </c:pt>
                <c:pt idx="656">
                  <c:v>45.061715059440239</c:v>
                </c:pt>
                <c:pt idx="657">
                  <c:v>45.061303625710636</c:v>
                </c:pt>
                <c:pt idx="658">
                  <c:v>45.060894934872564</c:v>
                </c:pt>
                <c:pt idx="659">
                  <c:v>45.06048896864008</c:v>
                </c:pt>
                <c:pt idx="660">
                  <c:v>45.060085708849144</c:v>
                </c:pt>
                <c:pt idx="661">
                  <c:v>45.05968513745681</c:v>
                </c:pt>
                <c:pt idx="662">
                  <c:v>45.059287236540428</c:v>
                </c:pt>
                <c:pt idx="663">
                  <c:v>45.058891988296821</c:v>
                </c:pt>
                <c:pt idx="664">
                  <c:v>45.058499375041507</c:v>
                </c:pt>
                <c:pt idx="665">
                  <c:v>45.058109379207892</c:v>
                </c:pt>
                <c:pt idx="666">
                  <c:v>45.057721983346504</c:v>
                </c:pt>
                <c:pt idx="667">
                  <c:v>45.057337170124192</c:v>
                </c:pt>
                <c:pt idx="668">
                  <c:v>45.056954922323364</c:v>
                </c:pt>
                <c:pt idx="669">
                  <c:v>45.056575222841204</c:v>
                </c:pt>
                <c:pt idx="670">
                  <c:v>45.056198054688927</c:v>
                </c:pt>
                <c:pt idx="671">
                  <c:v>45.055823400990995</c:v>
                </c:pt>
                <c:pt idx="672">
                  <c:v>45.055451244984383</c:v>
                </c:pt>
                <c:pt idx="673">
                  <c:v>45.055081570017819</c:v>
                </c:pt>
                <c:pt idx="674">
                  <c:v>45.054714359551028</c:v>
                </c:pt>
                <c:pt idx="675">
                  <c:v>45.054349597154015</c:v>
                </c:pt>
                <c:pt idx="676">
                  <c:v>45.053987266506319</c:v>
                </c:pt>
                <c:pt idx="677">
                  <c:v>45.053627351396273</c:v>
                </c:pt>
                <c:pt idx="678">
                  <c:v>45.053269835720293</c:v>
                </c:pt>
                <c:pt idx="679">
                  <c:v>45.052914703482152</c:v>
                </c:pt>
                <c:pt idx="680">
                  <c:v>45.052561938792266</c:v>
                </c:pt>
                <c:pt idx="681">
                  <c:v>45.05221152586698</c:v>
                </c:pt>
                <c:pt idx="682">
                  <c:v>45.051863449027863</c:v>
                </c:pt>
                <c:pt idx="683">
                  <c:v>45.051517692701005</c:v>
                </c:pt>
                <c:pt idx="684">
                  <c:v>45.051174241416327</c:v>
                </c:pt>
                <c:pt idx="685">
                  <c:v>45.050833079806878</c:v>
                </c:pt>
                <c:pt idx="686">
                  <c:v>45.050494192608163</c:v>
                </c:pt>
                <c:pt idx="687">
                  <c:v>45.050157564657439</c:v>
                </c:pt>
                <c:pt idx="688">
                  <c:v>45.049823180893057</c:v>
                </c:pt>
                <c:pt idx="689">
                  <c:v>45.04949102635377</c:v>
                </c:pt>
                <c:pt idx="690">
                  <c:v>45.049161086178074</c:v>
                </c:pt>
                <c:pt idx="691">
                  <c:v>45.048833345603548</c:v>
                </c:pt>
                <c:pt idx="692">
                  <c:v>45.048507789966187</c:v>
                </c:pt>
                <c:pt idx="693">
                  <c:v>45.048184404699747</c:v>
                </c:pt>
                <c:pt idx="694">
                  <c:v>45.047863175335081</c:v>
                </c:pt>
                <c:pt idx="695">
                  <c:v>45.04754408749951</c:v>
                </c:pt>
                <c:pt idx="696">
                  <c:v>45.047227126916177</c:v>
                </c:pt>
                <c:pt idx="697">
                  <c:v>45.046912279403401</c:v>
                </c:pt>
                <c:pt idx="698">
                  <c:v>45.04659953087404</c:v>
                </c:pt>
                <c:pt idx="699">
                  <c:v>45.04628886733488</c:v>
                </c:pt>
                <c:pt idx="700">
                  <c:v>45.045980274885977</c:v>
                </c:pt>
                <c:pt idx="701">
                  <c:v>45.045673739720065</c:v>
                </c:pt>
                <c:pt idx="702">
                  <c:v>45.045369248121929</c:v>
                </c:pt>
                <c:pt idx="703">
                  <c:v>45.045066786467778</c:v>
                </c:pt>
                <c:pt idx="704">
                  <c:v>45.044766341224658</c:v>
                </c:pt>
                <c:pt idx="705">
                  <c:v>45.044467898949826</c:v>
                </c:pt>
                <c:pt idx="706">
                  <c:v>45.044171446290157</c:v>
                </c:pt>
                <c:pt idx="707">
                  <c:v>45.043876969981554</c:v>
                </c:pt>
                <c:pt idx="708">
                  <c:v>45.043584456848343</c:v>
                </c:pt>
                <c:pt idx="709">
                  <c:v>45.043293893802684</c:v>
                </c:pt>
                <c:pt idx="710">
                  <c:v>45.043005267843995</c:v>
                </c:pt>
                <c:pt idx="711">
                  <c:v>45.042718566058369</c:v>
                </c:pt>
                <c:pt idx="712">
                  <c:v>45.04243377561798</c:v>
                </c:pt>
                <c:pt idx="713">
                  <c:v>45.042150883780522</c:v>
                </c:pt>
                <c:pt idx="714">
                  <c:v>45.041869877888651</c:v>
                </c:pt>
                <c:pt idx="715">
                  <c:v>45.04159074536939</c:v>
                </c:pt>
                <c:pt idx="716">
                  <c:v>45.041313473733595</c:v>
                </c:pt>
              </c:numCache>
            </c:numRef>
          </c:val>
        </c:ser>
        <c:marker val="1"/>
        <c:axId val="191784448"/>
        <c:axId val="191786368"/>
      </c:lineChart>
      <c:catAx>
        <c:axId val="191784448"/>
        <c:scaling>
          <c:orientation val="minMax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 sz="1050" u="sng">
                    <a:solidFill>
                      <a:schemeClr val="tx1"/>
                    </a:solidFill>
                  </a:defRPr>
                </a:pPr>
                <a:r>
                  <a:rPr lang="de-AT" sz="1050" u="sng">
                    <a:solidFill>
                      <a:schemeClr val="tx1"/>
                    </a:solidFill>
                  </a:rPr>
                  <a:t>Monate</a:t>
                </a:r>
              </a:p>
            </c:rich>
          </c:tx>
          <c:layout/>
          <c:spPr>
            <a:noFill/>
          </c:spPr>
        </c:title>
        <c:numFmt formatCode="General" sourceLinked="0"/>
        <c:majorTickMark val="none"/>
        <c:tickLblPos val="nextTo"/>
        <c:spPr>
          <a:ln>
            <a:solidFill>
              <a:srgbClr val="FFFF00"/>
            </a:solidFill>
          </a:ln>
        </c:spPr>
        <c:txPr>
          <a:bodyPr rot="5400000" vert="horz" anchor="b" anchorCtr="0"/>
          <a:lstStyle/>
          <a:p>
            <a:pPr>
              <a:defRPr sz="900" b="1">
                <a:solidFill>
                  <a:schemeClr val="tx1"/>
                </a:solidFill>
              </a:defRPr>
            </a:pPr>
            <a:endParaRPr lang="de-DE"/>
          </a:p>
        </c:txPr>
        <c:crossAx val="191786368"/>
        <c:crosses val="autoZero"/>
        <c:auto val="1"/>
        <c:lblAlgn val="ctr"/>
        <c:lblOffset val="100"/>
        <c:tickMarkSkip val="30"/>
      </c:catAx>
      <c:valAx>
        <c:axId val="191786368"/>
        <c:scaling>
          <c:orientation val="minMax"/>
          <c:min val="0"/>
        </c:scaling>
        <c:axPos val="l"/>
        <c:majorGridlines/>
        <c:minorGridlines>
          <c:spPr>
            <a:ln>
              <a:prstDash val="sysDash"/>
            </a:ln>
          </c:spPr>
        </c:minorGridlines>
        <c:title>
          <c:tx>
            <c:rich>
              <a:bodyPr rot="0" vert="horz"/>
              <a:lstStyle/>
              <a:p>
                <a:pPr>
                  <a:defRPr baseline="0">
                    <a:solidFill>
                      <a:srgbClr val="FF0000"/>
                    </a:solidFill>
                  </a:defRPr>
                </a:pPr>
                <a:r>
                  <a:rPr lang="de-AT" baseline="0">
                    <a:solidFill>
                      <a:srgbClr val="FF0000"/>
                    </a:solidFill>
                  </a:rPr>
                  <a:t>ng/ml</a:t>
                </a:r>
              </a:p>
            </c:rich>
          </c:tx>
          <c:layout/>
        </c:title>
        <c:numFmt formatCode="General" sourceLinked="0"/>
        <c:tickLblPos val="nextTo"/>
        <c:spPr>
          <a:noFill/>
        </c:spPr>
        <c:txPr>
          <a:bodyPr/>
          <a:lstStyle/>
          <a:p>
            <a:pPr>
              <a:defRPr b="1" i="0" baseline="0">
                <a:solidFill>
                  <a:srgbClr val="FF0000"/>
                </a:solidFill>
              </a:defRPr>
            </a:pPr>
            <a:endParaRPr lang="de-DE"/>
          </a:p>
        </c:txPr>
        <c:crossAx val="191784448"/>
        <c:crosses val="autoZero"/>
        <c:crossBetween val="midCat"/>
        <c:majorUnit val="10"/>
        <c:minorUnit val="5"/>
      </c:valAx>
      <c:spPr>
        <a:solidFill>
          <a:schemeClr val="bg1">
            <a:lumMod val="95000"/>
          </a:schemeClr>
        </a:solidFill>
      </c:spPr>
    </c:plotArea>
    <c:legend>
      <c:legendPos val="r"/>
      <c:layout/>
      <c:txPr>
        <a:bodyPr/>
        <a:lstStyle/>
        <a:p>
          <a:pPr>
            <a:defRPr b="1"/>
          </a:pPr>
          <a:endParaRPr lang="de-DE"/>
        </a:p>
      </c:txPr>
    </c:legend>
  </c:chart>
  <c:spPr>
    <a:solidFill>
      <a:schemeClr val="bg1">
        <a:lumMod val="75000"/>
      </a:schemeClr>
    </a:solidFill>
  </c:spPr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13</xdr:row>
      <xdr:rowOff>28576</xdr:rowOff>
    </xdr:from>
    <xdr:to>
      <xdr:col>6</xdr:col>
      <xdr:colOff>800100</xdr:colOff>
      <xdr:row>13</xdr:row>
      <xdr:rowOff>2133600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0</xdr:colOff>
      <xdr:row>13</xdr:row>
      <xdr:rowOff>9525</xdr:rowOff>
    </xdr:from>
    <xdr:to>
      <xdr:col>9</xdr:col>
      <xdr:colOff>657225</xdr:colOff>
      <xdr:row>13</xdr:row>
      <xdr:rowOff>2143125</xdr:rowOff>
    </xdr:to>
    <xdr:pic>
      <xdr:nvPicPr>
        <xdr:cNvPr id="1029" name="Picture 5" descr="C:\Users\Manfred\AppData\Local\Microsoft\Windows\Temporary Internet Files\Content.IE5\51QOCL27\049(2)[1]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43600" y="1943100"/>
          <a:ext cx="2314575" cy="21336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U811"/>
  <sheetViews>
    <sheetView tabSelected="1" zoomScale="90" zoomScaleNormal="90" workbookViewId="0">
      <selection activeCell="B4" sqref="B4"/>
    </sheetView>
  </sheetViews>
  <sheetFormatPr baseColWidth="10" defaultRowHeight="15" outlineLevelRow="1"/>
  <cols>
    <col min="1" max="1" width="1" style="2" customWidth="1"/>
    <col min="2" max="2" width="6.42578125" style="3" customWidth="1"/>
    <col min="3" max="3" width="7.28515625" style="2" customWidth="1"/>
    <col min="4" max="4" width="12.85546875" style="2" customWidth="1"/>
    <col min="5" max="5" width="15.28515625" style="2" customWidth="1"/>
    <col min="6" max="6" width="34.85546875" style="2" customWidth="1"/>
    <col min="7" max="7" width="12.42578125" style="2" customWidth="1"/>
    <col min="8" max="8" width="14.28515625" style="2" customWidth="1"/>
    <col min="9" max="9" width="10.5703125" style="2" customWidth="1"/>
    <col min="10" max="10" width="10.140625" style="2" customWidth="1"/>
    <col min="11" max="16384" width="11.42578125" style="2"/>
  </cols>
  <sheetData>
    <row r="1" spans="1:21" ht="5.25" customHeight="1" thickBot="1">
      <c r="A1" s="47"/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1"/>
    </row>
    <row r="2" spans="1:21" ht="20.25" customHeight="1" thickBot="1">
      <c r="A2" s="47"/>
      <c r="B2" s="31" t="s">
        <v>0</v>
      </c>
      <c r="C2" s="32"/>
      <c r="D2" s="32"/>
      <c r="E2" s="32"/>
      <c r="F2" s="32"/>
      <c r="G2" s="33"/>
      <c r="H2" s="51" t="s">
        <v>30</v>
      </c>
      <c r="I2" s="52"/>
      <c r="J2" s="53"/>
      <c r="K2" s="47"/>
      <c r="L2" s="47"/>
      <c r="M2" s="47"/>
      <c r="N2" s="47"/>
      <c r="O2" s="47"/>
      <c r="P2" s="47"/>
      <c r="Q2" s="47"/>
      <c r="R2" s="47"/>
      <c r="S2" s="47"/>
      <c r="T2" s="47"/>
      <c r="U2" s="1"/>
    </row>
    <row r="3" spans="1:21" s="7" customFormat="1" ht="12" customHeight="1">
      <c r="A3" s="48"/>
      <c r="B3" s="35" t="s">
        <v>1</v>
      </c>
      <c r="C3" s="36"/>
      <c r="D3" s="36"/>
      <c r="E3" s="36"/>
      <c r="F3" s="43" t="s">
        <v>8</v>
      </c>
      <c r="G3" s="54">
        <f>COUNTIF(C16:C735,"&gt;"&amp;$B$8)</f>
        <v>480</v>
      </c>
      <c r="H3" s="34" t="s">
        <v>21</v>
      </c>
      <c r="I3" s="63">
        <f>C15</f>
        <v>10</v>
      </c>
      <c r="J3" s="64">
        <f>E15</f>
        <v>50</v>
      </c>
      <c r="K3" s="48"/>
      <c r="L3" s="48"/>
      <c r="M3" s="48"/>
      <c r="N3" s="48"/>
      <c r="O3" s="48"/>
      <c r="P3" s="48"/>
      <c r="Q3" s="48"/>
      <c r="R3" s="48"/>
      <c r="S3" s="48"/>
      <c r="T3" s="48"/>
      <c r="U3" s="8"/>
    </row>
    <row r="4" spans="1:21" s="9" customFormat="1" ht="12" customHeight="1">
      <c r="A4" s="49"/>
      <c r="B4" s="57">
        <v>10</v>
      </c>
      <c r="C4" s="45" t="s">
        <v>12</v>
      </c>
      <c r="D4" s="45"/>
      <c r="E4" s="45"/>
      <c r="F4" s="44" t="s">
        <v>7</v>
      </c>
      <c r="G4" s="55">
        <f>IF(B4&gt;0,B4*2.5,0)</f>
        <v>25</v>
      </c>
      <c r="H4" s="29" t="s">
        <v>22</v>
      </c>
      <c r="I4" s="60">
        <f>C105</f>
        <v>32.614489165830804</v>
      </c>
      <c r="J4" s="11">
        <f>E105</f>
        <v>47.738551083416738</v>
      </c>
      <c r="K4" s="49"/>
      <c r="L4" s="49"/>
      <c r="M4" s="49"/>
      <c r="N4" s="49"/>
      <c r="O4" s="49"/>
      <c r="P4" s="49"/>
      <c r="Q4" s="49"/>
      <c r="R4" s="49"/>
      <c r="S4" s="49"/>
      <c r="T4" s="49"/>
      <c r="U4" s="6"/>
    </row>
    <row r="5" spans="1:21" s="9" customFormat="1" ht="12" customHeight="1">
      <c r="A5" s="49"/>
      <c r="B5" s="57"/>
      <c r="C5" s="45" t="s">
        <v>13</v>
      </c>
      <c r="D5" s="45"/>
      <c r="E5" s="45"/>
      <c r="F5" s="44" t="s">
        <v>6</v>
      </c>
      <c r="G5" s="55">
        <f>IF(B5&gt;0,B5/2.5,0)</f>
        <v>0</v>
      </c>
      <c r="H5" s="29" t="s">
        <v>23</v>
      </c>
      <c r="I5" s="60">
        <f>C195</f>
        <v>45.000675927031956</v>
      </c>
      <c r="J5" s="11">
        <f>E195</f>
        <v>46.499932407296498</v>
      </c>
      <c r="K5" s="49"/>
      <c r="L5" s="49"/>
      <c r="M5" s="49"/>
      <c r="N5" s="49"/>
      <c r="O5" s="49"/>
      <c r="P5" s="49"/>
      <c r="Q5" s="49"/>
      <c r="R5" s="49"/>
      <c r="S5" s="49"/>
      <c r="T5" s="49"/>
      <c r="U5" s="6"/>
    </row>
    <row r="6" spans="1:21" s="9" customFormat="1" ht="12" customHeight="1">
      <c r="A6" s="49"/>
      <c r="B6" s="58">
        <v>20</v>
      </c>
      <c r="C6" s="45" t="s">
        <v>14</v>
      </c>
      <c r="D6" s="45"/>
      <c r="E6" s="45"/>
      <c r="F6" s="44" t="s">
        <v>5</v>
      </c>
      <c r="G6" s="56">
        <f>'Vitamin D'!B6/30</f>
        <v>0.66666666666666663</v>
      </c>
      <c r="H6" s="29" t="s">
        <v>24</v>
      </c>
      <c r="I6" s="60">
        <f>C285</f>
        <v>51.784716961890297</v>
      </c>
      <c r="J6" s="11">
        <f>E285</f>
        <v>45.821528303810602</v>
      </c>
      <c r="K6" s="49"/>
      <c r="L6" s="49"/>
      <c r="M6" s="49"/>
      <c r="N6" s="49"/>
      <c r="O6" s="49"/>
      <c r="P6" s="49"/>
      <c r="Q6" s="49"/>
      <c r="R6" s="49"/>
      <c r="S6" s="49"/>
      <c r="T6" s="49"/>
      <c r="U6" s="6"/>
    </row>
    <row r="7" spans="1:21" s="9" customFormat="1" ht="12" customHeight="1">
      <c r="A7" s="49"/>
      <c r="B7" s="58">
        <v>70</v>
      </c>
      <c r="C7" s="45" t="s">
        <v>15</v>
      </c>
      <c r="D7" s="45"/>
      <c r="E7" s="45"/>
      <c r="F7" s="44" t="s">
        <v>4</v>
      </c>
      <c r="G7" s="56">
        <f>B7/70</f>
        <v>1</v>
      </c>
      <c r="H7" s="29" t="s">
        <v>25</v>
      </c>
      <c r="I7" s="60">
        <f>C375</f>
        <v>55.500405547081527</v>
      </c>
      <c r="J7" s="11">
        <f>E375</f>
        <v>45.449959445291455</v>
      </c>
      <c r="K7" s="49"/>
      <c r="L7" s="49"/>
      <c r="M7" s="49"/>
      <c r="N7" s="49"/>
      <c r="O7" s="49"/>
      <c r="P7" s="49"/>
      <c r="Q7" s="49"/>
      <c r="R7" s="49"/>
      <c r="S7" s="49"/>
      <c r="T7" s="49"/>
      <c r="U7" s="6"/>
    </row>
    <row r="8" spans="1:21" s="9" customFormat="1" ht="12" customHeight="1">
      <c r="A8" s="49"/>
      <c r="B8" s="58">
        <v>50</v>
      </c>
      <c r="C8" s="45" t="s">
        <v>16</v>
      </c>
      <c r="D8" s="45"/>
      <c r="E8" s="45"/>
      <c r="F8" s="44" t="s">
        <v>11</v>
      </c>
      <c r="G8" s="54">
        <f>IF(G3&gt;0,720-G3,"nicht erreicht")</f>
        <v>240</v>
      </c>
      <c r="H8" s="29" t="s">
        <v>26</v>
      </c>
      <c r="I8" s="60">
        <f>C465</f>
        <v>57.535526147204585</v>
      </c>
      <c r="J8" s="11">
        <f>E465</f>
        <v>45.246447385279154</v>
      </c>
      <c r="K8" s="49"/>
      <c r="L8" s="49"/>
      <c r="M8" s="49"/>
      <c r="N8" s="49"/>
      <c r="O8" s="49"/>
      <c r="P8" s="49"/>
      <c r="Q8" s="49"/>
      <c r="R8" s="49"/>
      <c r="S8" s="49"/>
      <c r="T8" s="49"/>
      <c r="U8" s="6"/>
    </row>
    <row r="9" spans="1:21" s="9" customFormat="1" ht="12" customHeight="1">
      <c r="A9" s="49"/>
      <c r="B9" s="59">
        <v>4000</v>
      </c>
      <c r="C9" s="45" t="s">
        <v>17</v>
      </c>
      <c r="D9" s="45"/>
      <c r="E9" s="45"/>
      <c r="F9" s="44" t="s">
        <v>19</v>
      </c>
      <c r="G9" s="55">
        <f>IF(B9&gt;0,MAX(C16:C735),"")</f>
        <v>59.595072995185149</v>
      </c>
      <c r="H9" s="29" t="s">
        <v>27</v>
      </c>
      <c r="I9" s="60">
        <f>C555</f>
        <v>58.650182492074819</v>
      </c>
      <c r="J9" s="11">
        <f>E555</f>
        <v>45.1349817507921</v>
      </c>
      <c r="K9" s="49"/>
      <c r="L9" s="49"/>
      <c r="M9" s="49"/>
      <c r="N9" s="49"/>
      <c r="O9" s="49"/>
      <c r="P9" s="49"/>
      <c r="Q9" s="49"/>
      <c r="R9" s="49"/>
      <c r="S9" s="49"/>
      <c r="T9" s="49"/>
      <c r="U9" s="6"/>
    </row>
    <row r="10" spans="1:21" s="9" customFormat="1" ht="12" customHeight="1" thickBot="1">
      <c r="A10" s="49"/>
      <c r="B10" s="59">
        <v>3000</v>
      </c>
      <c r="C10" s="45" t="s">
        <v>18</v>
      </c>
      <c r="D10" s="45"/>
      <c r="E10" s="45"/>
      <c r="F10" s="44" t="s">
        <v>20</v>
      </c>
      <c r="G10" s="55">
        <f>IF(B10&gt;0,E735,"")</f>
        <v>45.040492700481046</v>
      </c>
      <c r="H10" s="29" t="s">
        <v>28</v>
      </c>
      <c r="I10" s="60">
        <f>C645</f>
        <v>59.26069116025117</v>
      </c>
      <c r="J10" s="11">
        <f>E645</f>
        <v>45.073930883974455</v>
      </c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6"/>
    </row>
    <row r="11" spans="1:21" s="9" customFormat="1" ht="12" customHeight="1" thickBot="1">
      <c r="A11" s="49"/>
      <c r="B11" s="24">
        <f>'Vitamin D'!B8*('Vitamin D'!B6/100)*'Vitamin D'!B7/70*10000/30</f>
        <v>3333.3333333333335</v>
      </c>
      <c r="C11" s="25"/>
      <c r="D11" s="22" t="str">
        <f>"IE täglich wären die erforderliche D3 Dosierung für die Erhaltung des Zielwertes von "&amp;B8&amp;" ng/ml "</f>
        <v xml:space="preserve">IE täglich wären die erforderliche D3 Dosierung für die Erhaltung des Zielwertes von 50 ng/ml </v>
      </c>
      <c r="E11" s="23"/>
      <c r="F11" s="23"/>
      <c r="G11" s="23"/>
      <c r="H11" s="30" t="s">
        <v>29</v>
      </c>
      <c r="I11" s="61">
        <f>C735</f>
        <v>59.595072995185149</v>
      </c>
      <c r="J11" s="62">
        <f>E735</f>
        <v>45.040492700481046</v>
      </c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6"/>
    </row>
    <row r="12" spans="1:21" s="9" customFormat="1" ht="12" customHeight="1">
      <c r="A12" s="49"/>
      <c r="B12" s="67">
        <f>IF(G8="nicht erreicht","",G8)</f>
        <v>240</v>
      </c>
      <c r="C12" s="68"/>
      <c r="D12" s="65" t="str">
        <f>IF(B12="","Auffüllungsdosis zu niedrig, Zielwert wird nicht erreicht !", "Tage sind erforderlich für die Auffüllung mit "&amp;B9&amp;" IE bei Zielwert "&amp;B8&amp;" ng/ml")</f>
        <v>Tage sind erforderlich für die Auffüllung mit 4000 IE bei Zielwert 50 ng/ml</v>
      </c>
      <c r="E12" s="65"/>
      <c r="F12" s="65"/>
      <c r="G12" s="65"/>
      <c r="H12" s="37" t="s">
        <v>3</v>
      </c>
      <c r="I12" s="39" t="str">
        <f>"Auffüllung mit "&amp;B9&amp;" IE"</f>
        <v>Auffüllung mit 4000 IE</v>
      </c>
      <c r="J12" s="41" t="str">
        <f>"Erhaltung mit "&amp;B10&amp;" IE"</f>
        <v>Erhaltung mit 3000 IE</v>
      </c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6"/>
    </row>
    <row r="13" spans="1:21" s="9" customFormat="1" ht="12" customHeight="1" thickBot="1">
      <c r="A13" s="49"/>
      <c r="B13" s="69">
        <f>G10</f>
        <v>45.040492700481046</v>
      </c>
      <c r="C13" s="70"/>
      <c r="D13" s="66" t="str">
        <f>" ng/ml werden mit der Erhaltungsdosierung von "&amp;B10&amp;" IE erreicht"</f>
        <v xml:space="preserve"> ng/ml werden mit der Erhaltungsdosierung von 3000 IE erreicht</v>
      </c>
      <c r="E13" s="66"/>
      <c r="F13" s="66"/>
      <c r="G13" s="66"/>
      <c r="H13" s="38"/>
      <c r="I13" s="40"/>
      <c r="J13" s="42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6"/>
    </row>
    <row r="14" spans="1:21" ht="169.5" customHeight="1" thickBot="1">
      <c r="A14" s="47"/>
      <c r="B14" s="20"/>
      <c r="C14" s="21"/>
      <c r="D14" s="21"/>
      <c r="E14" s="21"/>
      <c r="F14" s="21"/>
      <c r="G14" s="21"/>
      <c r="H14" s="26"/>
      <c r="I14" s="27"/>
      <c r="J14" s="28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1"/>
    </row>
    <row r="15" spans="1:21" s="13" customFormat="1" ht="15" hidden="1" customHeight="1" outlineLevel="1" thickBot="1">
      <c r="A15" s="50"/>
      <c r="B15" s="14" t="s">
        <v>10</v>
      </c>
      <c r="C15" s="15">
        <f>IF(B4&gt;0,B4,G5)</f>
        <v>10</v>
      </c>
      <c r="D15" s="16" t="s">
        <v>2</v>
      </c>
      <c r="E15" s="17">
        <f>IF(G9&gt;$B$8,B8,G9)</f>
        <v>50</v>
      </c>
      <c r="F15" s="18" t="s">
        <v>9</v>
      </c>
      <c r="G15" s="19"/>
      <c r="H15" s="12"/>
      <c r="I15" s="12"/>
      <c r="J15" s="12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12"/>
    </row>
    <row r="16" spans="1:21" ht="15" hidden="1" customHeight="1" outlineLevel="1">
      <c r="A16" s="47"/>
      <c r="B16" s="4">
        <v>1</v>
      </c>
      <c r="C16" s="5">
        <f>C15+(($B$9/10000)/$G$7)-(C15*$G$6%)</f>
        <v>10.333333333333334</v>
      </c>
      <c r="D16" s="1"/>
      <c r="E16" s="10">
        <f>E15+(($B$10/10000)/$G$7)-(E15*$G$6%)</f>
        <v>49.966666666666661</v>
      </c>
      <c r="F16" s="1"/>
      <c r="G16" s="1"/>
      <c r="H16" s="1"/>
      <c r="I16" s="1"/>
      <c r="J16" s="1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1"/>
    </row>
    <row r="17" spans="1:21" ht="15" hidden="1" customHeight="1" outlineLevel="1">
      <c r="A17" s="47"/>
      <c r="B17" s="4">
        <v>2</v>
      </c>
      <c r="C17" s="5">
        <f t="shared" ref="C17:C80" si="0">C16+(($B$9/10000)/$G$7)-(C16*$G$6%)</f>
        <v>10.664444444444445</v>
      </c>
      <c r="D17" s="1"/>
      <c r="E17" s="10">
        <f t="shared" ref="E17:E80" si="1">E16+(($B$10/10000)/$G$7)-(E16*$G$6%)</f>
        <v>49.93355555555555</v>
      </c>
      <c r="F17" s="1"/>
      <c r="G17" s="1"/>
      <c r="H17" s="1"/>
      <c r="I17" s="1"/>
      <c r="J17" s="1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1"/>
    </row>
    <row r="18" spans="1:21" ht="15" hidden="1" customHeight="1" outlineLevel="1">
      <c r="A18" s="47"/>
      <c r="B18" s="4">
        <v>3</v>
      </c>
      <c r="C18" s="5">
        <f t="shared" si="0"/>
        <v>10.993348148148149</v>
      </c>
      <c r="D18" s="1"/>
      <c r="E18" s="10">
        <f t="shared" si="1"/>
        <v>49.900665185185176</v>
      </c>
      <c r="F18" s="1"/>
      <c r="G18" s="1"/>
      <c r="H18" s="1"/>
      <c r="I18" s="1"/>
      <c r="J18" s="1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1"/>
    </row>
    <row r="19" spans="1:21" ht="15" hidden="1" customHeight="1" outlineLevel="1">
      <c r="A19" s="47"/>
      <c r="B19" s="4">
        <v>4</v>
      </c>
      <c r="C19" s="5">
        <f t="shared" si="0"/>
        <v>11.320059160493829</v>
      </c>
      <c r="D19" s="1"/>
      <c r="E19" s="10">
        <f t="shared" si="1"/>
        <v>49.867994083950606</v>
      </c>
      <c r="F19" s="1"/>
      <c r="G19" s="1"/>
      <c r="H19" s="1"/>
      <c r="I19" s="1"/>
      <c r="J19" s="1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1"/>
    </row>
    <row r="20" spans="1:21" ht="15" hidden="1" customHeight="1" outlineLevel="1">
      <c r="A20" s="47"/>
      <c r="B20" s="4">
        <v>5</v>
      </c>
      <c r="C20" s="5">
        <f t="shared" si="0"/>
        <v>11.644592099423869</v>
      </c>
      <c r="D20" s="1"/>
      <c r="E20" s="10">
        <f t="shared" si="1"/>
        <v>49.8355407900576</v>
      </c>
      <c r="F20" s="1"/>
      <c r="G20" s="1"/>
      <c r="H20" s="1"/>
      <c r="I20" s="1"/>
      <c r="J20" s="1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1"/>
    </row>
    <row r="21" spans="1:21" ht="15" hidden="1" customHeight="1" outlineLevel="1">
      <c r="A21" s="47"/>
      <c r="B21" s="4">
        <v>6</v>
      </c>
      <c r="C21" s="5">
        <f t="shared" si="0"/>
        <v>11.96696148542771</v>
      </c>
      <c r="D21" s="1"/>
      <c r="E21" s="10">
        <f t="shared" si="1"/>
        <v>49.803303851457216</v>
      </c>
      <c r="F21" s="1"/>
      <c r="G21" s="1"/>
      <c r="H21" s="1"/>
      <c r="I21" s="1"/>
      <c r="J21" s="1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1"/>
    </row>
    <row r="22" spans="1:21" ht="15" hidden="1" customHeight="1" outlineLevel="1">
      <c r="A22" s="47"/>
      <c r="B22" s="4">
        <v>7</v>
      </c>
      <c r="C22" s="5">
        <f t="shared" si="0"/>
        <v>12.287181742191526</v>
      </c>
      <c r="D22" s="1"/>
      <c r="E22" s="10">
        <f t="shared" si="1"/>
        <v>49.771281825780832</v>
      </c>
      <c r="F22" s="1"/>
      <c r="G22" s="1"/>
      <c r="H22" s="1"/>
      <c r="I22" s="1"/>
      <c r="J22" s="1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1"/>
    </row>
    <row r="23" spans="1:21" ht="15" hidden="1" customHeight="1" outlineLevel="1">
      <c r="A23" s="47"/>
      <c r="B23" s="4">
        <v>8</v>
      </c>
      <c r="C23" s="5">
        <f t="shared" si="0"/>
        <v>12.605267197243583</v>
      </c>
      <c r="D23" s="1"/>
      <c r="E23" s="10">
        <f t="shared" si="1"/>
        <v>49.739473280275625</v>
      </c>
      <c r="F23" s="1"/>
      <c r="G23" s="1"/>
      <c r="H23" s="1"/>
      <c r="I23" s="1"/>
      <c r="J23" s="1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1"/>
    </row>
    <row r="24" spans="1:21" ht="15" hidden="1" customHeight="1" outlineLevel="1">
      <c r="A24" s="47"/>
      <c r="B24" s="4">
        <v>9</v>
      </c>
      <c r="C24" s="5">
        <f t="shared" si="0"/>
        <v>12.921232082595292</v>
      </c>
      <c r="D24" s="1"/>
      <c r="E24" s="10">
        <f t="shared" si="1"/>
        <v>49.707876791740453</v>
      </c>
      <c r="F24" s="1"/>
      <c r="G24" s="1"/>
      <c r="H24" s="1"/>
      <c r="I24" s="1"/>
      <c r="J24" s="1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1"/>
    </row>
    <row r="25" spans="1:21" ht="15" hidden="1" customHeight="1" outlineLevel="1">
      <c r="A25" s="47"/>
      <c r="B25" s="4">
        <v>10</v>
      </c>
      <c r="C25" s="5">
        <f t="shared" si="0"/>
        <v>13.23509053537799</v>
      </c>
      <c r="D25" s="1"/>
      <c r="E25" s="10">
        <f t="shared" si="1"/>
        <v>49.676490946462181</v>
      </c>
      <c r="F25" s="1"/>
      <c r="G25" s="1"/>
      <c r="H25" s="1"/>
      <c r="I25" s="1"/>
      <c r="J25" s="1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1"/>
    </row>
    <row r="26" spans="1:21" ht="15" hidden="1" customHeight="1" outlineLevel="1">
      <c r="A26" s="47"/>
      <c r="B26" s="4">
        <v>11</v>
      </c>
      <c r="C26" s="5">
        <f t="shared" si="0"/>
        <v>13.54685659847547</v>
      </c>
      <c r="D26" s="1"/>
      <c r="E26" s="10">
        <f t="shared" si="1"/>
        <v>49.645314340152431</v>
      </c>
      <c r="F26" s="1"/>
      <c r="G26" s="1"/>
      <c r="H26" s="1"/>
      <c r="I26" s="1"/>
      <c r="J26" s="1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1"/>
    </row>
    <row r="27" spans="1:21" ht="15" hidden="1" customHeight="1" outlineLevel="1">
      <c r="A27" s="47"/>
      <c r="B27" s="4">
        <v>12</v>
      </c>
      <c r="C27" s="5">
        <f t="shared" si="0"/>
        <v>13.856544221152301</v>
      </c>
      <c r="D27" s="1"/>
      <c r="E27" s="10">
        <f t="shared" si="1"/>
        <v>49.614345577884748</v>
      </c>
      <c r="F27" s="1"/>
      <c r="G27" s="1"/>
      <c r="H27" s="1"/>
      <c r="I27" s="1"/>
      <c r="J27" s="1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1"/>
    </row>
    <row r="28" spans="1:21" ht="15" hidden="1" customHeight="1" outlineLevel="1">
      <c r="A28" s="47"/>
      <c r="B28" s="4">
        <v>13</v>
      </c>
      <c r="C28" s="5">
        <f t="shared" si="0"/>
        <v>14.164167259677953</v>
      </c>
      <c r="D28" s="1"/>
      <c r="E28" s="10">
        <f t="shared" si="1"/>
        <v>49.583583274032179</v>
      </c>
      <c r="F28" s="1"/>
      <c r="G28" s="1"/>
      <c r="H28" s="1"/>
      <c r="I28" s="1"/>
      <c r="J28" s="1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1"/>
    </row>
    <row r="29" spans="1:21" ht="15" hidden="1" customHeight="1" outlineLevel="1">
      <c r="A29" s="47"/>
      <c r="B29" s="4">
        <v>14</v>
      </c>
      <c r="C29" s="5">
        <f t="shared" si="0"/>
        <v>14.469739477946767</v>
      </c>
      <c r="D29" s="1"/>
      <c r="E29" s="10">
        <f t="shared" si="1"/>
        <v>49.553026052205297</v>
      </c>
      <c r="F29" s="1"/>
      <c r="G29" s="1"/>
      <c r="H29" s="1"/>
      <c r="I29" s="1"/>
      <c r="J29" s="1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1"/>
    </row>
    <row r="30" spans="1:21" ht="15" hidden="1" customHeight="1" outlineLevel="1">
      <c r="A30" s="47"/>
      <c r="B30" s="4">
        <v>15</v>
      </c>
      <c r="C30" s="5">
        <f t="shared" si="0"/>
        <v>14.77327454809379</v>
      </c>
      <c r="D30" s="1"/>
      <c r="E30" s="10">
        <f t="shared" si="1"/>
        <v>49.522672545190595</v>
      </c>
      <c r="F30" s="1"/>
      <c r="G30" s="1"/>
      <c r="H30" s="1"/>
      <c r="I30" s="1"/>
      <c r="J30" s="1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1"/>
    </row>
    <row r="31" spans="1:21" ht="15" hidden="1" customHeight="1" outlineLevel="1">
      <c r="A31" s="47"/>
      <c r="B31" s="4">
        <v>16</v>
      </c>
      <c r="C31" s="5">
        <f t="shared" si="0"/>
        <v>15.074786051106498</v>
      </c>
      <c r="D31" s="1"/>
      <c r="E31" s="10">
        <f t="shared" si="1"/>
        <v>49.492521394889323</v>
      </c>
      <c r="F31" s="1"/>
      <c r="G31" s="1"/>
      <c r="H31" s="1"/>
      <c r="I31" s="1"/>
      <c r="J31" s="1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1"/>
    </row>
    <row r="32" spans="1:21" ht="15" hidden="1" customHeight="1" outlineLevel="1">
      <c r="A32" s="47"/>
      <c r="B32" s="4">
        <v>17</v>
      </c>
      <c r="C32" s="5">
        <f t="shared" si="0"/>
        <v>15.374287477432455</v>
      </c>
      <c r="D32" s="1"/>
      <c r="E32" s="10">
        <f t="shared" si="1"/>
        <v>49.462571252256723</v>
      </c>
      <c r="F32" s="1"/>
      <c r="G32" s="1"/>
      <c r="H32" s="1"/>
      <c r="I32" s="1"/>
      <c r="J32" s="1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1"/>
    </row>
    <row r="33" spans="1:21" ht="15" hidden="1" customHeight="1" outlineLevel="1">
      <c r="A33" s="47"/>
      <c r="B33" s="4">
        <v>18</v>
      </c>
      <c r="C33" s="5">
        <f t="shared" si="0"/>
        <v>15.671792227582905</v>
      </c>
      <c r="D33" s="1"/>
      <c r="E33" s="10">
        <f t="shared" si="1"/>
        <v>49.432820777241673</v>
      </c>
      <c r="F33" s="1"/>
      <c r="G33" s="1"/>
      <c r="H33" s="1"/>
      <c r="I33" s="1"/>
      <c r="J33" s="1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1"/>
    </row>
    <row r="34" spans="1:21" ht="15" hidden="1" customHeight="1" outlineLevel="1">
      <c r="A34" s="47"/>
      <c r="B34" s="4">
        <v>19</v>
      </c>
      <c r="C34" s="5">
        <f t="shared" si="0"/>
        <v>15.967313612732351</v>
      </c>
      <c r="D34" s="1"/>
      <c r="E34" s="10">
        <f t="shared" si="1"/>
        <v>49.403268638726729</v>
      </c>
      <c r="F34" s="1"/>
      <c r="G34" s="1"/>
      <c r="H34" s="1"/>
      <c r="I34" s="1"/>
      <c r="J34" s="1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1"/>
    </row>
    <row r="35" spans="1:21" ht="15" hidden="1" customHeight="1" outlineLevel="1">
      <c r="A35" s="47"/>
      <c r="B35" s="4">
        <v>20</v>
      </c>
      <c r="C35" s="5">
        <f t="shared" si="0"/>
        <v>16.260864855314132</v>
      </c>
      <c r="D35" s="1"/>
      <c r="E35" s="10">
        <f t="shared" si="1"/>
        <v>49.373913514468548</v>
      </c>
      <c r="F35" s="1"/>
      <c r="G35" s="1"/>
      <c r="H35" s="1"/>
      <c r="I35" s="1"/>
      <c r="J35" s="1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1"/>
    </row>
    <row r="36" spans="1:21" ht="15" hidden="1" customHeight="1" outlineLevel="1">
      <c r="A36" s="47"/>
      <c r="B36" s="4">
        <v>21</v>
      </c>
      <c r="C36" s="5">
        <f t="shared" si="0"/>
        <v>16.552459089612036</v>
      </c>
      <c r="D36" s="1"/>
      <c r="E36" s="10">
        <f t="shared" si="1"/>
        <v>49.344754091038752</v>
      </c>
      <c r="F36" s="1"/>
      <c r="G36" s="1"/>
      <c r="H36" s="1"/>
      <c r="I36" s="1"/>
      <c r="J36" s="1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1"/>
    </row>
    <row r="37" spans="1:21" ht="15" hidden="1" customHeight="1" outlineLevel="1">
      <c r="A37" s="47"/>
      <c r="B37" s="4">
        <v>22</v>
      </c>
      <c r="C37" s="5">
        <f t="shared" si="0"/>
        <v>16.842109362347955</v>
      </c>
      <c r="D37" s="1"/>
      <c r="E37" s="10">
        <f t="shared" si="1"/>
        <v>49.315789063765159</v>
      </c>
      <c r="F37" s="1"/>
      <c r="G37" s="1"/>
      <c r="H37" s="1"/>
      <c r="I37" s="1"/>
      <c r="J37" s="1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1"/>
    </row>
    <row r="38" spans="1:21" ht="15" hidden="1" customHeight="1" outlineLevel="1">
      <c r="A38" s="47"/>
      <c r="B38" s="4">
        <v>23</v>
      </c>
      <c r="C38" s="5">
        <f t="shared" si="0"/>
        <v>17.129828633265635</v>
      </c>
      <c r="D38" s="1"/>
      <c r="E38" s="10">
        <f t="shared" si="1"/>
        <v>49.287017136673391</v>
      </c>
      <c r="F38" s="1"/>
      <c r="G38" s="1"/>
      <c r="H38" s="1"/>
      <c r="I38" s="1"/>
      <c r="J38" s="1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1"/>
    </row>
    <row r="39" spans="1:21" ht="15" hidden="1" customHeight="1" outlineLevel="1">
      <c r="A39" s="47"/>
      <c r="B39" s="4">
        <v>24</v>
      </c>
      <c r="C39" s="5">
        <f t="shared" si="0"/>
        <v>17.415629775710531</v>
      </c>
      <c r="D39" s="1"/>
      <c r="E39" s="10">
        <f t="shared" si="1"/>
        <v>49.2584370224289</v>
      </c>
      <c r="F39" s="1"/>
      <c r="G39" s="1"/>
      <c r="H39" s="1"/>
      <c r="I39" s="1"/>
      <c r="J39" s="1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1"/>
    </row>
    <row r="40" spans="1:21" ht="15" hidden="1" customHeight="1" outlineLevel="1">
      <c r="A40" s="47"/>
      <c r="B40" s="4">
        <v>25</v>
      </c>
      <c r="C40" s="5">
        <f t="shared" si="0"/>
        <v>17.699525577205794</v>
      </c>
      <c r="D40" s="1"/>
      <c r="E40" s="10">
        <f t="shared" si="1"/>
        <v>49.230047442279371</v>
      </c>
      <c r="F40" s="1"/>
      <c r="G40" s="1"/>
      <c r="H40" s="1"/>
      <c r="I40" s="1"/>
      <c r="J40" s="1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1"/>
    </row>
    <row r="41" spans="1:21" ht="15" hidden="1" customHeight="1" outlineLevel="1">
      <c r="A41" s="47"/>
      <c r="B41" s="4">
        <v>26</v>
      </c>
      <c r="C41" s="5">
        <f t="shared" si="0"/>
        <v>17.981528740024419</v>
      </c>
      <c r="D41" s="1"/>
      <c r="E41" s="10">
        <f t="shared" si="1"/>
        <v>49.201847125997503</v>
      </c>
      <c r="F41" s="1"/>
      <c r="G41" s="1"/>
      <c r="H41" s="1"/>
      <c r="I41" s="1"/>
      <c r="J41" s="1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1"/>
    </row>
    <row r="42" spans="1:21" ht="15" hidden="1" customHeight="1" outlineLevel="1">
      <c r="A42" s="47"/>
      <c r="B42" s="4">
        <v>27</v>
      </c>
      <c r="C42" s="5">
        <f t="shared" si="0"/>
        <v>18.26165188175759</v>
      </c>
      <c r="D42" s="1"/>
      <c r="E42" s="10">
        <f t="shared" si="1"/>
        <v>49.173834811824186</v>
      </c>
      <c r="F42" s="1"/>
      <c r="G42" s="1"/>
      <c r="H42" s="1"/>
      <c r="I42" s="1"/>
      <c r="J42" s="1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1"/>
    </row>
    <row r="43" spans="1:21" ht="15" hidden="1" customHeight="1" outlineLevel="1">
      <c r="A43" s="47"/>
      <c r="B43" s="4">
        <v>28</v>
      </c>
      <c r="C43" s="5">
        <f t="shared" si="0"/>
        <v>18.539907535879205</v>
      </c>
      <c r="D43" s="1"/>
      <c r="E43" s="10">
        <f t="shared" si="1"/>
        <v>49.146009246412021</v>
      </c>
      <c r="F43" s="1"/>
      <c r="G43" s="1"/>
      <c r="H43" s="1"/>
      <c r="I43" s="1"/>
      <c r="J43" s="1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1"/>
    </row>
    <row r="44" spans="1:21" ht="15" hidden="1" customHeight="1" outlineLevel="1">
      <c r="A44" s="47"/>
      <c r="B44" s="4">
        <v>29</v>
      </c>
      <c r="C44" s="5">
        <f t="shared" si="0"/>
        <v>18.816308152306675</v>
      </c>
      <c r="D44" s="1"/>
      <c r="E44" s="10">
        <f t="shared" si="1"/>
        <v>49.118369184769271</v>
      </c>
      <c r="F44" s="1"/>
      <c r="G44" s="1"/>
      <c r="H44" s="1"/>
      <c r="I44" s="1"/>
      <c r="J44" s="1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1"/>
    </row>
    <row r="45" spans="1:21" ht="15" hidden="1" customHeight="1" outlineLevel="1">
      <c r="A45" s="47"/>
      <c r="B45" s="4">
        <v>30</v>
      </c>
      <c r="C45" s="5">
        <f t="shared" si="0"/>
        <v>19.090866097957964</v>
      </c>
      <c r="D45" s="1">
        <v>1</v>
      </c>
      <c r="E45" s="10">
        <f t="shared" si="1"/>
        <v>49.090913390204143</v>
      </c>
      <c r="F45" s="1"/>
      <c r="G45" s="1"/>
      <c r="H45" s="1"/>
      <c r="I45" s="1"/>
      <c r="J45" s="1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1"/>
    </row>
    <row r="46" spans="1:21" ht="15" hidden="1" customHeight="1" outlineLevel="1">
      <c r="A46" s="47"/>
      <c r="B46" s="4">
        <v>31</v>
      </c>
      <c r="C46" s="5">
        <f t="shared" si="0"/>
        <v>19.363593657304911</v>
      </c>
      <c r="D46" s="1"/>
      <c r="E46" s="10">
        <f t="shared" si="1"/>
        <v>49.063640634269447</v>
      </c>
      <c r="F46" s="1"/>
      <c r="G46" s="1"/>
      <c r="H46" s="1"/>
      <c r="I46" s="1"/>
      <c r="J46" s="1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1"/>
    </row>
    <row r="47" spans="1:21" ht="15" hidden="1" customHeight="1" outlineLevel="1">
      <c r="A47" s="47"/>
      <c r="B47" s="4">
        <v>32</v>
      </c>
      <c r="C47" s="5">
        <f t="shared" si="0"/>
        <v>19.634503032922876</v>
      </c>
      <c r="D47" s="1"/>
      <c r="E47" s="10">
        <f t="shared" si="1"/>
        <v>49.036549696707645</v>
      </c>
      <c r="F47" s="1"/>
      <c r="G47" s="1"/>
      <c r="H47" s="1"/>
      <c r="I47" s="1"/>
      <c r="J47" s="1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1"/>
    </row>
    <row r="48" spans="1:21" ht="15" hidden="1" customHeight="1" outlineLevel="1">
      <c r="A48" s="47"/>
      <c r="B48" s="4">
        <v>33</v>
      </c>
      <c r="C48" s="5">
        <f t="shared" si="0"/>
        <v>19.903606346036721</v>
      </c>
      <c r="D48" s="1"/>
      <c r="E48" s="10">
        <f t="shared" si="1"/>
        <v>49.009639365396261</v>
      </c>
      <c r="F48" s="1"/>
      <c r="G48" s="1"/>
      <c r="H48" s="1"/>
      <c r="I48" s="1"/>
      <c r="J48" s="1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1"/>
    </row>
    <row r="49" spans="1:21" ht="15" hidden="1" customHeight="1" outlineLevel="1">
      <c r="A49" s="47"/>
      <c r="B49" s="4">
        <v>34</v>
      </c>
      <c r="C49" s="5">
        <f t="shared" si="0"/>
        <v>20.170915637063143</v>
      </c>
      <c r="D49" s="1"/>
      <c r="E49" s="10">
        <f t="shared" si="1"/>
        <v>48.982908436293613</v>
      </c>
      <c r="F49" s="1"/>
      <c r="G49" s="1"/>
      <c r="H49" s="1"/>
      <c r="I49" s="1"/>
      <c r="J49" s="1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1"/>
    </row>
    <row r="50" spans="1:21" ht="15" hidden="1" customHeight="1" outlineLevel="1">
      <c r="A50" s="47"/>
      <c r="B50" s="4">
        <v>35</v>
      </c>
      <c r="C50" s="5">
        <f t="shared" si="0"/>
        <v>20.436442866149388</v>
      </c>
      <c r="D50" s="1"/>
      <c r="E50" s="10">
        <f t="shared" si="1"/>
        <v>48.956355713384987</v>
      </c>
      <c r="F50" s="1"/>
      <c r="G50" s="1"/>
      <c r="H50" s="1"/>
      <c r="I50" s="1"/>
      <c r="J50" s="1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1"/>
    </row>
    <row r="51" spans="1:21" ht="15" hidden="1" customHeight="1" outlineLevel="1">
      <c r="A51" s="47"/>
      <c r="B51" s="4">
        <v>36</v>
      </c>
      <c r="C51" s="5">
        <f t="shared" si="0"/>
        <v>20.700199913708392</v>
      </c>
      <c r="D51" s="1"/>
      <c r="E51" s="10">
        <f t="shared" si="1"/>
        <v>48.929980008629087</v>
      </c>
      <c r="F51" s="1"/>
      <c r="G51" s="1"/>
      <c r="H51" s="1"/>
      <c r="I51" s="1"/>
      <c r="J51" s="1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1"/>
    </row>
    <row r="52" spans="1:21" ht="15" hidden="1" customHeight="1" outlineLevel="1">
      <c r="A52" s="47"/>
      <c r="B52" s="4">
        <v>37</v>
      </c>
      <c r="C52" s="5">
        <f t="shared" si="0"/>
        <v>20.962198580950336</v>
      </c>
      <c r="D52" s="1"/>
      <c r="E52" s="10">
        <f t="shared" si="1"/>
        <v>48.903780141904889</v>
      </c>
      <c r="F52" s="1"/>
      <c r="G52" s="1"/>
      <c r="H52" s="1"/>
      <c r="I52" s="1"/>
      <c r="J52" s="1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1"/>
    </row>
    <row r="53" spans="1:21" ht="15" hidden="1" customHeight="1" outlineLevel="1">
      <c r="A53" s="47"/>
      <c r="B53" s="4">
        <v>38</v>
      </c>
      <c r="C53" s="5">
        <f t="shared" si="0"/>
        <v>21.222450590410666</v>
      </c>
      <c r="D53" s="1"/>
      <c r="E53" s="10">
        <f t="shared" si="1"/>
        <v>48.877754940958852</v>
      </c>
      <c r="F53" s="1"/>
      <c r="G53" s="1"/>
      <c r="H53" s="1"/>
      <c r="I53" s="1"/>
      <c r="J53" s="1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1"/>
    </row>
    <row r="54" spans="1:21" ht="15" hidden="1" customHeight="1" outlineLevel="1">
      <c r="A54" s="47"/>
      <c r="B54" s="4">
        <v>39</v>
      </c>
      <c r="C54" s="5">
        <f t="shared" si="0"/>
        <v>21.480967586474595</v>
      </c>
      <c r="D54" s="1"/>
      <c r="E54" s="10">
        <f t="shared" si="1"/>
        <v>48.85190324135246</v>
      </c>
      <c r="F54" s="1"/>
      <c r="G54" s="1"/>
      <c r="H54" s="1"/>
      <c r="I54" s="1"/>
      <c r="J54" s="1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1"/>
    </row>
    <row r="55" spans="1:21" ht="15" hidden="1" customHeight="1" outlineLevel="1">
      <c r="A55" s="47"/>
      <c r="B55" s="4">
        <v>40</v>
      </c>
      <c r="C55" s="5">
        <f t="shared" si="0"/>
        <v>21.737761135898097</v>
      </c>
      <c r="D55" s="1"/>
      <c r="E55" s="10">
        <f t="shared" si="1"/>
        <v>48.826223886410105</v>
      </c>
      <c r="F55" s="1"/>
      <c r="G55" s="1"/>
      <c r="H55" s="1"/>
      <c r="I55" s="1"/>
      <c r="J55" s="1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1"/>
    </row>
    <row r="56" spans="1:21" ht="15" hidden="1" customHeight="1" outlineLevel="1">
      <c r="A56" s="47"/>
      <c r="B56" s="4">
        <v>41</v>
      </c>
      <c r="C56" s="5">
        <f t="shared" si="0"/>
        <v>21.992842728325442</v>
      </c>
      <c r="D56" s="1"/>
      <c r="E56" s="10">
        <f t="shared" si="1"/>
        <v>48.800715727167365</v>
      </c>
      <c r="F56" s="1"/>
      <c r="G56" s="1"/>
      <c r="H56" s="1"/>
      <c r="I56" s="1"/>
      <c r="J56" s="1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1"/>
    </row>
    <row r="57" spans="1:21" ht="15" hidden="1" customHeight="1" outlineLevel="1">
      <c r="A57" s="47"/>
      <c r="B57" s="4">
        <v>42</v>
      </c>
      <c r="C57" s="5">
        <f t="shared" si="0"/>
        <v>22.246223776803273</v>
      </c>
      <c r="D57" s="1"/>
      <c r="E57" s="10">
        <f t="shared" si="1"/>
        <v>48.775377622319581</v>
      </c>
      <c r="F57" s="1"/>
      <c r="G57" s="1"/>
      <c r="H57" s="1"/>
      <c r="I57" s="1"/>
      <c r="J57" s="1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1"/>
    </row>
    <row r="58" spans="1:21" ht="15" hidden="1" customHeight="1" outlineLevel="1">
      <c r="A58" s="47"/>
      <c r="B58" s="4">
        <v>43</v>
      </c>
      <c r="C58" s="5">
        <f t="shared" si="0"/>
        <v>22.497915618291248</v>
      </c>
      <c r="D58" s="1"/>
      <c r="E58" s="10">
        <f t="shared" si="1"/>
        <v>48.75020843817078</v>
      </c>
      <c r="F58" s="1"/>
      <c r="G58" s="1"/>
      <c r="H58" s="1"/>
      <c r="I58" s="1"/>
      <c r="J58" s="1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1"/>
    </row>
    <row r="59" spans="1:21" ht="15" hidden="1" customHeight="1" outlineLevel="1">
      <c r="A59" s="47"/>
      <c r="B59" s="4">
        <v>44</v>
      </c>
      <c r="C59" s="5">
        <f t="shared" si="0"/>
        <v>22.747929514169304</v>
      </c>
      <c r="D59" s="1"/>
      <c r="E59" s="10">
        <f t="shared" si="1"/>
        <v>48.725207048582973</v>
      </c>
      <c r="F59" s="1"/>
      <c r="G59" s="1"/>
      <c r="H59" s="1"/>
      <c r="I59" s="1"/>
      <c r="J59" s="1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1"/>
    </row>
    <row r="60" spans="1:21" ht="15" hidden="1" customHeight="1" outlineLevel="1">
      <c r="A60" s="47"/>
      <c r="B60" s="4">
        <v>45</v>
      </c>
      <c r="C60" s="5">
        <f t="shared" si="0"/>
        <v>22.996276650741507</v>
      </c>
      <c r="D60" s="1"/>
      <c r="E60" s="10">
        <f t="shared" si="1"/>
        <v>48.700372334925753</v>
      </c>
      <c r="F60" s="1"/>
      <c r="G60" s="1"/>
      <c r="H60" s="1"/>
      <c r="I60" s="1"/>
      <c r="J60" s="1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1"/>
    </row>
    <row r="61" spans="1:21" ht="15" hidden="1" customHeight="1" outlineLevel="1">
      <c r="A61" s="47"/>
      <c r="B61" s="4">
        <v>46</v>
      </c>
      <c r="C61" s="5">
        <f t="shared" si="0"/>
        <v>23.242968139736561</v>
      </c>
      <c r="D61" s="1"/>
      <c r="E61" s="10">
        <f t="shared" si="1"/>
        <v>48.675703186026247</v>
      </c>
      <c r="F61" s="1"/>
      <c r="G61" s="1"/>
      <c r="H61" s="1"/>
      <c r="I61" s="1"/>
      <c r="J61" s="1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1"/>
    </row>
    <row r="62" spans="1:21" ht="15" hidden="1" customHeight="1" outlineLevel="1">
      <c r="A62" s="47"/>
      <c r="B62" s="4">
        <v>47</v>
      </c>
      <c r="C62" s="5">
        <f t="shared" si="0"/>
        <v>23.488015018804983</v>
      </c>
      <c r="D62" s="1"/>
      <c r="E62" s="10">
        <f t="shared" si="1"/>
        <v>48.651198498119406</v>
      </c>
      <c r="F62" s="1"/>
      <c r="G62" s="1"/>
      <c r="H62" s="1"/>
      <c r="I62" s="1"/>
      <c r="J62" s="1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1"/>
    </row>
    <row r="63" spans="1:21" ht="15" hidden="1" customHeight="1" outlineLevel="1">
      <c r="A63" s="47"/>
      <c r="B63" s="4">
        <v>48</v>
      </c>
      <c r="C63" s="5">
        <f t="shared" si="0"/>
        <v>23.73142825201295</v>
      </c>
      <c r="D63" s="1"/>
      <c r="E63" s="10">
        <f t="shared" si="1"/>
        <v>48.626857174798609</v>
      </c>
      <c r="F63" s="1"/>
      <c r="G63" s="1"/>
      <c r="H63" s="1"/>
      <c r="I63" s="1"/>
      <c r="J63" s="1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1"/>
    </row>
    <row r="64" spans="1:21" ht="15" hidden="1" customHeight="1" outlineLevel="1">
      <c r="A64" s="47"/>
      <c r="B64" s="4">
        <v>49</v>
      </c>
      <c r="C64" s="5">
        <f t="shared" si="0"/>
        <v>23.973218730332864</v>
      </c>
      <c r="D64" s="1"/>
      <c r="E64" s="10">
        <f t="shared" si="1"/>
        <v>48.602678126966616</v>
      </c>
      <c r="F64" s="1"/>
      <c r="G64" s="1"/>
      <c r="H64" s="1"/>
      <c r="I64" s="1"/>
      <c r="J64" s="1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1"/>
    </row>
    <row r="65" spans="1:21" ht="15" hidden="1" customHeight="1" outlineLevel="1">
      <c r="A65" s="47"/>
      <c r="B65" s="4">
        <v>50</v>
      </c>
      <c r="C65" s="5">
        <f t="shared" si="0"/>
        <v>24.213397272130642</v>
      </c>
      <c r="D65" s="1"/>
      <c r="E65" s="10">
        <f t="shared" si="1"/>
        <v>48.578660272786834</v>
      </c>
      <c r="F65" s="1"/>
      <c r="G65" s="1"/>
      <c r="H65" s="1"/>
      <c r="I65" s="1"/>
      <c r="J65" s="1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1"/>
    </row>
    <row r="66" spans="1:21" ht="15" hidden="1" customHeight="1" outlineLevel="1">
      <c r="A66" s="47"/>
      <c r="B66" s="4">
        <v>51</v>
      </c>
      <c r="C66" s="5">
        <f t="shared" si="0"/>
        <v>24.451974623649768</v>
      </c>
      <c r="D66" s="1"/>
      <c r="E66" s="10">
        <f t="shared" si="1"/>
        <v>48.55480253763492</v>
      </c>
      <c r="F66" s="1"/>
      <c r="G66" s="1"/>
      <c r="H66" s="1"/>
      <c r="I66" s="1"/>
      <c r="J66" s="1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1"/>
    </row>
    <row r="67" spans="1:21" ht="15" hidden="1" customHeight="1" outlineLevel="1">
      <c r="A67" s="47"/>
      <c r="B67" s="4">
        <v>52</v>
      </c>
      <c r="C67" s="5">
        <f t="shared" si="0"/>
        <v>24.688961459492102</v>
      </c>
      <c r="D67" s="1"/>
      <c r="E67" s="10">
        <f t="shared" si="1"/>
        <v>48.531103854050684</v>
      </c>
      <c r="F67" s="1"/>
      <c r="G67" s="1"/>
      <c r="H67" s="1"/>
      <c r="I67" s="1"/>
      <c r="J67" s="1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1"/>
    </row>
    <row r="68" spans="1:21" ht="15" hidden="1" customHeight="1" outlineLevel="1">
      <c r="A68" s="47"/>
      <c r="B68" s="4">
        <v>53</v>
      </c>
      <c r="C68" s="5">
        <f t="shared" si="0"/>
        <v>24.924368383095487</v>
      </c>
      <c r="D68" s="1"/>
      <c r="E68" s="10">
        <f t="shared" si="1"/>
        <v>48.507563161690342</v>
      </c>
      <c r="F68" s="1"/>
      <c r="G68" s="1"/>
      <c r="H68" s="1"/>
      <c r="I68" s="1"/>
      <c r="J68" s="1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1"/>
    </row>
    <row r="69" spans="1:21" ht="15" hidden="1" customHeight="1" outlineLevel="1">
      <c r="A69" s="47"/>
      <c r="B69" s="4">
        <v>54</v>
      </c>
      <c r="C69" s="5">
        <f t="shared" si="0"/>
        <v>25.158205927208183</v>
      </c>
      <c r="D69" s="1"/>
      <c r="E69" s="10">
        <f t="shared" si="1"/>
        <v>48.484179407279072</v>
      </c>
      <c r="F69" s="1"/>
      <c r="G69" s="1"/>
      <c r="H69" s="1"/>
      <c r="I69" s="1"/>
      <c r="J69" s="1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1"/>
    </row>
    <row r="70" spans="1:21" ht="15" hidden="1" customHeight="1" outlineLevel="1">
      <c r="A70" s="47"/>
      <c r="B70" s="4">
        <v>55</v>
      </c>
      <c r="C70" s="5">
        <f t="shared" si="0"/>
        <v>25.390484554360128</v>
      </c>
      <c r="D70" s="1"/>
      <c r="E70" s="10">
        <f t="shared" si="1"/>
        <v>48.460951544563876</v>
      </c>
      <c r="F70" s="1"/>
      <c r="G70" s="1"/>
      <c r="H70" s="1"/>
      <c r="I70" s="1"/>
      <c r="J70" s="1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1"/>
    </row>
    <row r="71" spans="1:21" ht="15" hidden="1" customHeight="1" outlineLevel="1">
      <c r="A71" s="47"/>
      <c r="B71" s="4">
        <v>56</v>
      </c>
      <c r="C71" s="5">
        <f t="shared" si="0"/>
        <v>25.621214657331059</v>
      </c>
      <c r="D71" s="1"/>
      <c r="E71" s="10">
        <f t="shared" si="1"/>
        <v>48.43787853426678</v>
      </c>
      <c r="F71" s="1"/>
      <c r="G71" s="1"/>
      <c r="H71" s="1"/>
      <c r="I71" s="1"/>
      <c r="J71" s="1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1"/>
    </row>
    <row r="72" spans="1:21" ht="15" hidden="1" customHeight="1" outlineLevel="1">
      <c r="A72" s="47"/>
      <c r="B72" s="4">
        <v>57</v>
      </c>
      <c r="C72" s="5">
        <f t="shared" si="0"/>
        <v>25.850406559615518</v>
      </c>
      <c r="D72" s="1"/>
      <c r="E72" s="10">
        <f t="shared" si="1"/>
        <v>48.41495934403833</v>
      </c>
      <c r="F72" s="1"/>
      <c r="G72" s="1"/>
      <c r="H72" s="1"/>
      <c r="I72" s="1"/>
      <c r="J72" s="1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1"/>
    </row>
    <row r="73" spans="1:21" ht="15" hidden="1" customHeight="1" outlineLevel="1">
      <c r="A73" s="47"/>
      <c r="B73" s="4">
        <v>58</v>
      </c>
      <c r="C73" s="5">
        <f t="shared" si="0"/>
        <v>26.078070515884747</v>
      </c>
      <c r="D73" s="1"/>
      <c r="E73" s="10">
        <f t="shared" si="1"/>
        <v>48.392192948411406</v>
      </c>
      <c r="F73" s="1"/>
      <c r="G73" s="1"/>
      <c r="H73" s="1"/>
      <c r="I73" s="1"/>
      <c r="J73" s="1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1"/>
    </row>
    <row r="74" spans="1:21" ht="15" hidden="1" customHeight="1" outlineLevel="1">
      <c r="A74" s="47"/>
      <c r="B74" s="4">
        <v>59</v>
      </c>
      <c r="C74" s="5">
        <f t="shared" si="0"/>
        <v>26.304216712445513</v>
      </c>
      <c r="D74" s="1"/>
      <c r="E74" s="10">
        <f t="shared" si="1"/>
        <v>48.369578328755324</v>
      </c>
      <c r="F74" s="1"/>
      <c r="G74" s="1"/>
      <c r="H74" s="1"/>
      <c r="I74" s="1"/>
      <c r="J74" s="1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1"/>
    </row>
    <row r="75" spans="1:21" ht="15" hidden="1" customHeight="1" outlineLevel="1">
      <c r="A75" s="47"/>
      <c r="B75" s="4">
        <v>60</v>
      </c>
      <c r="C75" s="5">
        <f t="shared" si="0"/>
        <v>26.528855267695874</v>
      </c>
      <c r="D75" s="1">
        <v>2</v>
      </c>
      <c r="E75" s="10">
        <f t="shared" si="1"/>
        <v>48.347114473230285</v>
      </c>
      <c r="F75" s="1"/>
      <c r="G75" s="1"/>
      <c r="H75" s="1"/>
      <c r="I75" s="1"/>
      <c r="J75" s="1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1"/>
    </row>
    <row r="76" spans="1:21" ht="15" hidden="1" customHeight="1" outlineLevel="1">
      <c r="A76" s="47"/>
      <c r="B76" s="4">
        <v>61</v>
      </c>
      <c r="C76" s="5">
        <f t="shared" si="0"/>
        <v>26.751996232577902</v>
      </c>
      <c r="D76" s="1"/>
      <c r="E76" s="10">
        <f t="shared" si="1"/>
        <v>48.324800376742083</v>
      </c>
      <c r="F76" s="1"/>
      <c r="G76" s="1"/>
      <c r="H76" s="1"/>
      <c r="I76" s="1"/>
      <c r="J76" s="1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1"/>
    </row>
    <row r="77" spans="1:21" ht="15" hidden="1" customHeight="1" outlineLevel="1">
      <c r="A77" s="47"/>
      <c r="B77" s="4">
        <v>62</v>
      </c>
      <c r="C77" s="5">
        <f t="shared" si="0"/>
        <v>26.973649591027382</v>
      </c>
      <c r="D77" s="1"/>
      <c r="E77" s="10">
        <f t="shared" si="1"/>
        <v>48.30263504089713</v>
      </c>
      <c r="F77" s="1"/>
      <c r="G77" s="1"/>
      <c r="H77" s="1"/>
      <c r="I77" s="1"/>
      <c r="J77" s="1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1"/>
    </row>
    <row r="78" spans="1:21" ht="15" hidden="1" customHeight="1" outlineLevel="1">
      <c r="A78" s="47"/>
      <c r="B78" s="4">
        <v>63</v>
      </c>
      <c r="C78" s="5">
        <f t="shared" si="0"/>
        <v>27.193825260420532</v>
      </c>
      <c r="D78" s="1"/>
      <c r="E78" s="10">
        <f t="shared" si="1"/>
        <v>48.280617473957811</v>
      </c>
      <c r="F78" s="1"/>
      <c r="G78" s="1"/>
      <c r="H78" s="1"/>
      <c r="I78" s="1"/>
      <c r="J78" s="1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1"/>
    </row>
    <row r="79" spans="1:21" ht="15" hidden="1" customHeight="1" outlineLevel="1">
      <c r="A79" s="47"/>
      <c r="B79" s="4">
        <v>64</v>
      </c>
      <c r="C79" s="5">
        <f t="shared" si="0"/>
        <v>27.412533092017728</v>
      </c>
      <c r="D79" s="1"/>
      <c r="E79" s="10">
        <f t="shared" si="1"/>
        <v>48.258746690798091</v>
      </c>
      <c r="F79" s="1"/>
      <c r="G79" s="1"/>
      <c r="H79" s="1"/>
      <c r="I79" s="1"/>
      <c r="J79" s="1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1"/>
    </row>
    <row r="80" spans="1:21" ht="15" hidden="1" customHeight="1" outlineLevel="1">
      <c r="A80" s="47"/>
      <c r="B80" s="4">
        <v>65</v>
      </c>
      <c r="C80" s="5">
        <f t="shared" si="0"/>
        <v>27.629782871404274</v>
      </c>
      <c r="D80" s="1"/>
      <c r="E80" s="10">
        <f t="shared" si="1"/>
        <v>48.237021712859438</v>
      </c>
      <c r="F80" s="1"/>
      <c r="G80" s="1"/>
      <c r="H80" s="1"/>
      <c r="I80" s="1"/>
      <c r="J80" s="1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1"/>
    </row>
    <row r="81" spans="1:21" ht="15" hidden="1" customHeight="1" outlineLevel="1">
      <c r="A81" s="47"/>
      <c r="B81" s="4">
        <v>66</v>
      </c>
      <c r="C81" s="5">
        <f t="shared" ref="C81:C144" si="2">C80+(($B$9/10000)/$G$7)-(C80*$G$6%)</f>
        <v>27.845584318928243</v>
      </c>
      <c r="D81" s="1"/>
      <c r="E81" s="10">
        <f t="shared" ref="E81:E144" si="3">E80+(($B$10/10000)/$G$7)-(E80*$G$6%)</f>
        <v>48.215441568107039</v>
      </c>
      <c r="F81" s="1"/>
      <c r="G81" s="1"/>
      <c r="H81" s="1"/>
      <c r="I81" s="1"/>
      <c r="J81" s="1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1"/>
    </row>
    <row r="82" spans="1:21" ht="15" hidden="1" customHeight="1" outlineLevel="1">
      <c r="A82" s="47"/>
      <c r="B82" s="4">
        <v>67</v>
      </c>
      <c r="C82" s="5">
        <f t="shared" si="2"/>
        <v>28.059947090135385</v>
      </c>
      <c r="D82" s="1"/>
      <c r="E82" s="10">
        <f t="shared" si="3"/>
        <v>48.194005290986325</v>
      </c>
      <c r="F82" s="1"/>
      <c r="G82" s="1"/>
      <c r="H82" s="1"/>
      <c r="I82" s="1"/>
      <c r="J82" s="1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1"/>
    </row>
    <row r="83" spans="1:21" ht="15" hidden="1" customHeight="1" outlineLevel="1">
      <c r="A83" s="47"/>
      <c r="B83" s="4">
        <v>68</v>
      </c>
      <c r="C83" s="5">
        <f t="shared" si="2"/>
        <v>28.272880776201148</v>
      </c>
      <c r="D83" s="1"/>
      <c r="E83" s="10">
        <f t="shared" si="3"/>
        <v>48.172711922379747</v>
      </c>
      <c r="F83" s="1"/>
      <c r="G83" s="1"/>
      <c r="H83" s="1"/>
      <c r="I83" s="1"/>
      <c r="J83" s="1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1"/>
    </row>
    <row r="84" spans="1:21" ht="15" hidden="1" customHeight="1" outlineLevel="1">
      <c r="A84" s="47"/>
      <c r="B84" s="4">
        <v>69</v>
      </c>
      <c r="C84" s="5">
        <f t="shared" si="2"/>
        <v>28.484394904359807</v>
      </c>
      <c r="D84" s="1"/>
      <c r="E84" s="10">
        <f t="shared" si="3"/>
        <v>48.151560509563879</v>
      </c>
      <c r="F84" s="1"/>
      <c r="G84" s="1"/>
      <c r="H84" s="1"/>
      <c r="I84" s="1"/>
      <c r="J84" s="1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1"/>
    </row>
    <row r="85" spans="1:21" ht="15" hidden="1" customHeight="1" outlineLevel="1">
      <c r="A85" s="47"/>
      <c r="B85" s="4">
        <v>70</v>
      </c>
      <c r="C85" s="5">
        <f t="shared" si="2"/>
        <v>28.694498938330739</v>
      </c>
      <c r="D85" s="1"/>
      <c r="E85" s="10">
        <f t="shared" si="3"/>
        <v>48.130550106166787</v>
      </c>
      <c r="F85" s="1"/>
      <c r="G85" s="1"/>
      <c r="H85" s="1"/>
      <c r="I85" s="1"/>
      <c r="J85" s="1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1"/>
    </row>
    <row r="86" spans="1:21" ht="15" hidden="1" customHeight="1" outlineLevel="1">
      <c r="A86" s="47"/>
      <c r="B86" s="4">
        <v>71</v>
      </c>
      <c r="C86" s="5">
        <f t="shared" si="2"/>
        <v>28.903202278741865</v>
      </c>
      <c r="D86" s="1"/>
      <c r="E86" s="10">
        <f t="shared" si="3"/>
        <v>48.109679772125673</v>
      </c>
      <c r="F86" s="1"/>
      <c r="G86" s="1"/>
      <c r="H86" s="1"/>
      <c r="I86" s="1"/>
      <c r="J86" s="1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1"/>
    </row>
    <row r="87" spans="1:21" ht="15" hidden="1" customHeight="1" outlineLevel="1">
      <c r="A87" s="47"/>
      <c r="B87" s="4">
        <v>72</v>
      </c>
      <c r="C87" s="5">
        <f t="shared" si="2"/>
        <v>29.11051426355025</v>
      </c>
      <c r="D87" s="1"/>
      <c r="E87" s="10">
        <f t="shared" si="3"/>
        <v>48.088948573644835</v>
      </c>
      <c r="F87" s="1"/>
      <c r="G87" s="1"/>
      <c r="H87" s="1"/>
      <c r="I87" s="1"/>
      <c r="J87" s="1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1"/>
    </row>
    <row r="88" spans="1:21" ht="15" hidden="1" customHeight="1" outlineLevel="1">
      <c r="A88" s="47"/>
      <c r="B88" s="4">
        <v>73</v>
      </c>
      <c r="C88" s="5">
        <f t="shared" si="2"/>
        <v>29.316444168459913</v>
      </c>
      <c r="D88" s="1"/>
      <c r="E88" s="10">
        <f t="shared" si="3"/>
        <v>48.068355583153867</v>
      </c>
      <c r="F88" s="1"/>
      <c r="G88" s="1"/>
      <c r="H88" s="1"/>
      <c r="I88" s="1"/>
      <c r="J88" s="1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1"/>
    </row>
    <row r="89" spans="1:21" ht="15" hidden="1" customHeight="1" outlineLevel="1">
      <c r="A89" s="47"/>
      <c r="B89" s="4">
        <v>74</v>
      </c>
      <c r="C89" s="5">
        <f t="shared" si="2"/>
        <v>29.521001207336845</v>
      </c>
      <c r="D89" s="1"/>
      <c r="E89" s="10">
        <f t="shared" si="3"/>
        <v>48.047899879266168</v>
      </c>
      <c r="F89" s="1"/>
      <c r="G89" s="1"/>
      <c r="H89" s="1"/>
      <c r="I89" s="1"/>
      <c r="J89" s="1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1"/>
    </row>
    <row r="90" spans="1:21" ht="15" hidden="1" customHeight="1" outlineLevel="1">
      <c r="A90" s="47"/>
      <c r="B90" s="4">
        <v>75</v>
      </c>
      <c r="C90" s="5">
        <f t="shared" si="2"/>
        <v>29.724194532621265</v>
      </c>
      <c r="D90" s="1"/>
      <c r="E90" s="10">
        <f t="shared" si="3"/>
        <v>48.027580546737724</v>
      </c>
      <c r="F90" s="1"/>
      <c r="G90" s="1"/>
      <c r="H90" s="1"/>
      <c r="I90" s="1"/>
      <c r="J90" s="1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1"/>
    </row>
    <row r="91" spans="1:21" ht="15" hidden="1" customHeight="1" outlineLevel="1">
      <c r="A91" s="47"/>
      <c r="B91" s="4">
        <v>76</v>
      </c>
      <c r="C91" s="5">
        <f t="shared" si="2"/>
        <v>29.926033235737123</v>
      </c>
      <c r="D91" s="1"/>
      <c r="E91" s="10">
        <f t="shared" si="3"/>
        <v>48.007396676426133</v>
      </c>
      <c r="F91" s="1"/>
      <c r="G91" s="1"/>
      <c r="H91" s="1"/>
      <c r="I91" s="1"/>
      <c r="J91" s="1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1"/>
    </row>
    <row r="92" spans="1:21" ht="15" hidden="1" customHeight="1" outlineLevel="1">
      <c r="A92" s="47"/>
      <c r="B92" s="4">
        <v>77</v>
      </c>
      <c r="C92" s="5">
        <f t="shared" si="2"/>
        <v>30.126526347498874</v>
      </c>
      <c r="D92" s="1"/>
      <c r="E92" s="10">
        <f t="shared" si="3"/>
        <v>47.987347365249953</v>
      </c>
      <c r="F92" s="1"/>
      <c r="G92" s="1"/>
      <c r="H92" s="1"/>
      <c r="I92" s="1"/>
      <c r="J92" s="1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1"/>
    </row>
    <row r="93" spans="1:21" ht="15" hidden="1" customHeight="1" outlineLevel="1">
      <c r="A93" s="47"/>
      <c r="B93" s="4">
        <v>78</v>
      </c>
      <c r="C93" s="5">
        <f t="shared" si="2"/>
        <v>30.325682838515547</v>
      </c>
      <c r="D93" s="1"/>
      <c r="E93" s="10">
        <f t="shared" si="3"/>
        <v>47.967431716148283</v>
      </c>
      <c r="F93" s="1"/>
      <c r="G93" s="1"/>
      <c r="H93" s="1"/>
      <c r="I93" s="1"/>
      <c r="J93" s="1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1"/>
    </row>
    <row r="94" spans="1:21" ht="15" hidden="1" customHeight="1" outlineLevel="1">
      <c r="A94" s="47"/>
      <c r="B94" s="4">
        <v>79</v>
      </c>
      <c r="C94" s="5">
        <f t="shared" si="2"/>
        <v>30.52351161959211</v>
      </c>
      <c r="D94" s="1"/>
      <c r="E94" s="10">
        <f t="shared" si="3"/>
        <v>47.947648838040628</v>
      </c>
      <c r="F94" s="1"/>
      <c r="G94" s="1"/>
      <c r="H94" s="1"/>
      <c r="I94" s="1"/>
      <c r="J94" s="1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1"/>
    </row>
    <row r="95" spans="1:21" ht="15" hidden="1" customHeight="1" outlineLevel="1">
      <c r="A95" s="47"/>
      <c r="B95" s="4">
        <v>80</v>
      </c>
      <c r="C95" s="5">
        <f t="shared" si="2"/>
        <v>30.720021542128162</v>
      </c>
      <c r="D95" s="1"/>
      <c r="E95" s="10">
        <f t="shared" si="3"/>
        <v>47.927997845787019</v>
      </c>
      <c r="F95" s="1"/>
      <c r="G95" s="1"/>
      <c r="H95" s="1"/>
      <c r="I95" s="1"/>
      <c r="J95" s="1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1"/>
    </row>
    <row r="96" spans="1:21" ht="15" hidden="1" customHeight="1" outlineLevel="1">
      <c r="A96" s="47"/>
      <c r="B96" s="4">
        <v>81</v>
      </c>
      <c r="C96" s="5">
        <f t="shared" si="2"/>
        <v>30.915221398513971</v>
      </c>
      <c r="D96" s="1"/>
      <c r="E96" s="10">
        <f t="shared" si="3"/>
        <v>47.908477860148437</v>
      </c>
      <c r="F96" s="1"/>
      <c r="G96" s="1"/>
      <c r="H96" s="1"/>
      <c r="I96" s="1"/>
      <c r="J96" s="1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1"/>
    </row>
    <row r="97" spans="1:21" ht="15" hidden="1" customHeight="1" outlineLevel="1">
      <c r="A97" s="47"/>
      <c r="B97" s="4">
        <v>82</v>
      </c>
      <c r="C97" s="5">
        <f t="shared" si="2"/>
        <v>31.109119922523877</v>
      </c>
      <c r="D97" s="1"/>
      <c r="E97" s="10">
        <f t="shared" si="3"/>
        <v>47.889088007747446</v>
      </c>
      <c r="F97" s="1"/>
      <c r="G97" s="1"/>
      <c r="H97" s="1"/>
      <c r="I97" s="1"/>
      <c r="J97" s="1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1"/>
    </row>
    <row r="98" spans="1:21" ht="15" hidden="1" customHeight="1" outlineLevel="1">
      <c r="A98" s="47"/>
      <c r="B98" s="4">
        <v>83</v>
      </c>
      <c r="C98" s="5">
        <f t="shared" si="2"/>
        <v>31.301725789707049</v>
      </c>
      <c r="D98" s="1"/>
      <c r="E98" s="10">
        <f t="shared" si="3"/>
        <v>47.869827421029129</v>
      </c>
      <c r="F98" s="1"/>
      <c r="G98" s="1"/>
      <c r="H98" s="1"/>
      <c r="I98" s="1"/>
      <c r="J98" s="1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1"/>
    </row>
    <row r="99" spans="1:21" ht="15" hidden="1" customHeight="1" outlineLevel="1">
      <c r="A99" s="47"/>
      <c r="B99" s="4">
        <v>84</v>
      </c>
      <c r="C99" s="5">
        <f t="shared" si="2"/>
        <v>31.493047617775666</v>
      </c>
      <c r="D99" s="1"/>
      <c r="E99" s="10">
        <f t="shared" si="3"/>
        <v>47.850695238222265</v>
      </c>
      <c r="F99" s="1"/>
      <c r="G99" s="1"/>
      <c r="H99" s="1"/>
      <c r="I99" s="1"/>
      <c r="J99" s="1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1"/>
    </row>
    <row r="100" spans="1:21" ht="15" hidden="1" customHeight="1" outlineLevel="1">
      <c r="A100" s="47"/>
      <c r="B100" s="4">
        <v>85</v>
      </c>
      <c r="C100" s="5">
        <f t="shared" si="2"/>
        <v>31.683093966990494</v>
      </c>
      <c r="D100" s="1"/>
      <c r="E100" s="10">
        <f t="shared" si="3"/>
        <v>47.831690603300778</v>
      </c>
      <c r="F100" s="1"/>
      <c r="G100" s="1"/>
      <c r="H100" s="1"/>
      <c r="I100" s="1"/>
      <c r="J100" s="1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1"/>
    </row>
    <row r="101" spans="1:21" ht="15" hidden="1" customHeight="1" outlineLevel="1">
      <c r="A101" s="47"/>
      <c r="B101" s="4">
        <v>86</v>
      </c>
      <c r="C101" s="5">
        <f t="shared" si="2"/>
        <v>31.871873340543893</v>
      </c>
      <c r="D101" s="1"/>
      <c r="E101" s="10">
        <f t="shared" si="3"/>
        <v>47.812812665945437</v>
      </c>
      <c r="F101" s="1"/>
      <c r="G101" s="1"/>
      <c r="H101" s="1"/>
      <c r="I101" s="1"/>
      <c r="J101" s="1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1"/>
    </row>
    <row r="102" spans="1:21" ht="15" hidden="1" customHeight="1" outlineLevel="1">
      <c r="A102" s="47"/>
      <c r="B102" s="4">
        <v>87</v>
      </c>
      <c r="C102" s="5">
        <f t="shared" si="2"/>
        <v>32.059394184940267</v>
      </c>
      <c r="D102" s="1"/>
      <c r="E102" s="10">
        <f t="shared" si="3"/>
        <v>47.794060581505796</v>
      </c>
      <c r="F102" s="1"/>
      <c r="G102" s="1"/>
      <c r="H102" s="1"/>
      <c r="I102" s="1"/>
      <c r="J102" s="1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1"/>
    </row>
    <row r="103" spans="1:21" ht="15" hidden="1" customHeight="1" outlineLevel="1">
      <c r="A103" s="47"/>
      <c r="B103" s="4">
        <v>88</v>
      </c>
      <c r="C103" s="5">
        <f t="shared" si="2"/>
        <v>32.245664890373995</v>
      </c>
      <c r="D103" s="1"/>
      <c r="E103" s="10">
        <f t="shared" si="3"/>
        <v>47.775433510962422</v>
      </c>
      <c r="F103" s="1"/>
      <c r="G103" s="1"/>
      <c r="H103" s="1"/>
      <c r="I103" s="1"/>
      <c r="J103" s="1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1"/>
    </row>
    <row r="104" spans="1:21" ht="15" hidden="1" customHeight="1" outlineLevel="1">
      <c r="A104" s="47"/>
      <c r="B104" s="4">
        <v>89</v>
      </c>
      <c r="C104" s="5">
        <f t="shared" si="2"/>
        <v>32.430693791104837</v>
      </c>
      <c r="D104" s="1"/>
      <c r="E104" s="10">
        <f t="shared" si="3"/>
        <v>47.756930620889335</v>
      </c>
      <c r="F104" s="1"/>
      <c r="G104" s="1"/>
      <c r="H104" s="1"/>
      <c r="I104" s="1"/>
      <c r="J104" s="1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1"/>
    </row>
    <row r="105" spans="1:21" ht="15" hidden="1" customHeight="1" outlineLevel="1">
      <c r="A105" s="47"/>
      <c r="B105" s="4">
        <v>90</v>
      </c>
      <c r="C105" s="5">
        <f t="shared" si="2"/>
        <v>32.614489165830804</v>
      </c>
      <c r="D105" s="1">
        <v>3</v>
      </c>
      <c r="E105" s="10">
        <f t="shared" si="3"/>
        <v>47.738551083416738</v>
      </c>
      <c r="F105" s="1"/>
      <c r="G105" s="1"/>
      <c r="H105" s="1"/>
      <c r="I105" s="1"/>
      <c r="J105" s="1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1"/>
    </row>
    <row r="106" spans="1:21" ht="15" hidden="1" customHeight="1" outlineLevel="1">
      <c r="A106" s="47"/>
      <c r="B106" s="4">
        <v>91</v>
      </c>
      <c r="C106" s="5">
        <f t="shared" si="2"/>
        <v>32.797059238058594</v>
      </c>
      <c r="D106" s="1"/>
      <c r="E106" s="10">
        <f t="shared" si="3"/>
        <v>47.720294076193959</v>
      </c>
      <c r="F106" s="1"/>
      <c r="G106" s="1"/>
      <c r="H106" s="1"/>
      <c r="I106" s="1"/>
      <c r="J106" s="1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1"/>
    </row>
    <row r="107" spans="1:21" ht="15" hidden="1" customHeight="1" outlineLevel="1">
      <c r="A107" s="47"/>
      <c r="B107" s="4">
        <v>92</v>
      </c>
      <c r="C107" s="5">
        <f t="shared" si="2"/>
        <v>32.978412176471537</v>
      </c>
      <c r="D107" s="1"/>
      <c r="E107" s="10">
        <f t="shared" si="3"/>
        <v>47.702158782352662</v>
      </c>
      <c r="F107" s="1"/>
      <c r="G107" s="1"/>
      <c r="H107" s="1"/>
      <c r="I107" s="1"/>
      <c r="J107" s="1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1"/>
    </row>
    <row r="108" spans="1:21" ht="15" hidden="1" customHeight="1" outlineLevel="1">
      <c r="A108" s="47"/>
      <c r="B108" s="4">
        <v>93</v>
      </c>
      <c r="C108" s="5">
        <f t="shared" si="2"/>
        <v>33.158556095295062</v>
      </c>
      <c r="D108" s="1"/>
      <c r="E108" s="10">
        <f t="shared" si="3"/>
        <v>47.684144390470308</v>
      </c>
      <c r="F108" s="1"/>
      <c r="G108" s="1"/>
      <c r="H108" s="1"/>
      <c r="I108" s="1"/>
      <c r="J108" s="1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1"/>
    </row>
    <row r="109" spans="1:21" ht="15" hidden="1" customHeight="1" outlineLevel="1">
      <c r="A109" s="47"/>
      <c r="B109" s="4">
        <v>94</v>
      </c>
      <c r="C109" s="5">
        <f t="shared" si="2"/>
        <v>33.337499054659759</v>
      </c>
      <c r="D109" s="1"/>
      <c r="E109" s="10">
        <f t="shared" si="3"/>
        <v>47.666250094533837</v>
      </c>
      <c r="F109" s="1"/>
      <c r="G109" s="1"/>
      <c r="H109" s="1"/>
      <c r="I109" s="1"/>
      <c r="J109" s="1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1"/>
    </row>
    <row r="110" spans="1:21" ht="15" hidden="1" customHeight="1" outlineLevel="1">
      <c r="A110" s="47"/>
      <c r="B110" s="4">
        <v>95</v>
      </c>
      <c r="C110" s="5">
        <f t="shared" si="2"/>
        <v>33.515249060962027</v>
      </c>
      <c r="D110" s="1"/>
      <c r="E110" s="10">
        <f t="shared" si="3"/>
        <v>47.648475093903606</v>
      </c>
      <c r="F110" s="1"/>
      <c r="G110" s="1"/>
      <c r="H110" s="1"/>
      <c r="I110" s="1"/>
      <c r="J110" s="1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1"/>
    </row>
    <row r="111" spans="1:21" ht="15" hidden="1" customHeight="1" outlineLevel="1">
      <c r="A111" s="47"/>
      <c r="B111" s="4">
        <v>96</v>
      </c>
      <c r="C111" s="5">
        <f t="shared" si="2"/>
        <v>33.691814067222282</v>
      </c>
      <c r="D111" s="1"/>
      <c r="E111" s="10">
        <f t="shared" si="3"/>
        <v>47.630818593277581</v>
      </c>
      <c r="F111" s="1"/>
      <c r="G111" s="1"/>
      <c r="H111" s="1"/>
      <c r="I111" s="1"/>
      <c r="J111" s="1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1"/>
    </row>
    <row r="112" spans="1:21" ht="15" hidden="1" customHeight="1" outlineLevel="1">
      <c r="A112" s="47"/>
      <c r="B112" s="4">
        <v>97</v>
      </c>
      <c r="C112" s="5">
        <f t="shared" si="2"/>
        <v>33.8672019734408</v>
      </c>
      <c r="D112" s="1"/>
      <c r="E112" s="10">
        <f t="shared" si="3"/>
        <v>47.613279802655725</v>
      </c>
      <c r="F112" s="1"/>
      <c r="G112" s="1"/>
      <c r="H112" s="1"/>
      <c r="I112" s="1"/>
      <c r="J112" s="1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1"/>
    </row>
    <row r="113" spans="1:21" ht="15" hidden="1" customHeight="1" outlineLevel="1">
      <c r="A113" s="47"/>
      <c r="B113" s="4">
        <v>98</v>
      </c>
      <c r="C113" s="5">
        <f t="shared" si="2"/>
        <v>34.041420626951194</v>
      </c>
      <c r="D113" s="1"/>
      <c r="E113" s="10">
        <f t="shared" si="3"/>
        <v>47.595857937304686</v>
      </c>
      <c r="F113" s="1"/>
      <c r="G113" s="1"/>
      <c r="H113" s="1"/>
      <c r="I113" s="1"/>
      <c r="J113" s="1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1"/>
    </row>
    <row r="114" spans="1:21" ht="15" hidden="1" customHeight="1" outlineLevel="1">
      <c r="A114" s="47"/>
      <c r="B114" s="4">
        <v>99</v>
      </c>
      <c r="C114" s="5">
        <f t="shared" si="2"/>
        <v>34.214477822771521</v>
      </c>
      <c r="D114" s="1"/>
      <c r="E114" s="10">
        <f t="shared" si="3"/>
        <v>47.578552217722653</v>
      </c>
      <c r="F114" s="1"/>
      <c r="G114" s="1"/>
      <c r="H114" s="1"/>
      <c r="I114" s="1"/>
      <c r="J114" s="1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1"/>
    </row>
    <row r="115" spans="1:21" ht="15" hidden="1" customHeight="1" outlineLevel="1">
      <c r="A115" s="47"/>
      <c r="B115" s="4">
        <v>100</v>
      </c>
      <c r="C115" s="5">
        <f t="shared" si="2"/>
        <v>34.386381303953044</v>
      </c>
      <c r="D115" s="1"/>
      <c r="E115" s="10">
        <f t="shared" si="3"/>
        <v>47.561361869604497</v>
      </c>
      <c r="F115" s="1"/>
      <c r="G115" s="1"/>
      <c r="H115" s="1"/>
      <c r="I115" s="1"/>
      <c r="J115" s="1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1"/>
    </row>
    <row r="116" spans="1:21" ht="15" hidden="1" customHeight="1" outlineLevel="1">
      <c r="A116" s="47"/>
      <c r="B116" s="4">
        <v>101</v>
      </c>
      <c r="C116" s="5">
        <f t="shared" si="2"/>
        <v>34.557138761926687</v>
      </c>
      <c r="D116" s="1"/>
      <c r="E116" s="10">
        <f t="shared" si="3"/>
        <v>47.544286123807133</v>
      </c>
      <c r="F116" s="1"/>
      <c r="G116" s="1"/>
      <c r="H116" s="1"/>
      <c r="I116" s="1"/>
      <c r="J116" s="1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1"/>
    </row>
    <row r="117" spans="1:21" ht="15" hidden="1" customHeight="1" outlineLevel="1">
      <c r="A117" s="47"/>
      <c r="B117" s="4">
        <v>102</v>
      </c>
      <c r="C117" s="5">
        <f t="shared" si="2"/>
        <v>34.726757836847177</v>
      </c>
      <c r="D117" s="1"/>
      <c r="E117" s="10">
        <f t="shared" si="3"/>
        <v>47.52732421631508</v>
      </c>
      <c r="F117" s="1"/>
      <c r="G117" s="1"/>
      <c r="H117" s="1"/>
      <c r="I117" s="1"/>
      <c r="J117" s="1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1"/>
    </row>
    <row r="118" spans="1:21" ht="15" hidden="1" customHeight="1" outlineLevel="1">
      <c r="A118" s="47"/>
      <c r="B118" s="4">
        <v>103</v>
      </c>
      <c r="C118" s="5">
        <f t="shared" si="2"/>
        <v>34.89524611793486</v>
      </c>
      <c r="D118" s="1"/>
      <c r="E118" s="10">
        <f t="shared" si="3"/>
        <v>47.510475388206309</v>
      </c>
      <c r="F118" s="1"/>
      <c r="G118" s="1"/>
      <c r="H118" s="1"/>
      <c r="I118" s="1"/>
      <c r="J118" s="1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1"/>
    </row>
    <row r="119" spans="1:21" ht="15" hidden="1" customHeight="1" outlineLevel="1">
      <c r="A119" s="47"/>
      <c r="B119" s="4">
        <v>104</v>
      </c>
      <c r="C119" s="5">
        <f t="shared" si="2"/>
        <v>35.062611143815296</v>
      </c>
      <c r="D119" s="1"/>
      <c r="E119" s="10">
        <f t="shared" si="3"/>
        <v>47.493738885618264</v>
      </c>
      <c r="F119" s="1"/>
      <c r="G119" s="1"/>
      <c r="H119" s="1"/>
      <c r="I119" s="1"/>
      <c r="J119" s="1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1"/>
    </row>
    <row r="120" spans="1:21" ht="15" hidden="1" customHeight="1" outlineLevel="1">
      <c r="A120" s="47"/>
      <c r="B120" s="4">
        <v>105</v>
      </c>
      <c r="C120" s="5">
        <f t="shared" si="2"/>
        <v>35.228860402856526</v>
      </c>
      <c r="D120" s="1"/>
      <c r="E120" s="10">
        <f t="shared" si="3"/>
        <v>47.477113959714139</v>
      </c>
      <c r="F120" s="1"/>
      <c r="G120" s="1"/>
      <c r="H120" s="1"/>
      <c r="I120" s="1"/>
      <c r="J120" s="1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1"/>
    </row>
    <row r="121" spans="1:21" ht="15" hidden="1" customHeight="1" outlineLevel="1">
      <c r="A121" s="47"/>
      <c r="B121" s="4">
        <v>106</v>
      </c>
      <c r="C121" s="5">
        <f t="shared" si="2"/>
        <v>35.39400133350415</v>
      </c>
      <c r="D121" s="1"/>
      <c r="E121" s="10">
        <f t="shared" si="3"/>
        <v>47.460599866649375</v>
      </c>
      <c r="F121" s="1"/>
      <c r="G121" s="1"/>
      <c r="H121" s="1"/>
      <c r="I121" s="1"/>
      <c r="J121" s="1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1"/>
    </row>
    <row r="122" spans="1:21" ht="15" hidden="1" customHeight="1" outlineLevel="1">
      <c r="A122" s="47"/>
      <c r="B122" s="4">
        <v>107</v>
      </c>
      <c r="C122" s="5">
        <f t="shared" si="2"/>
        <v>35.558041324614123</v>
      </c>
      <c r="D122" s="1"/>
      <c r="E122" s="10">
        <f t="shared" si="3"/>
        <v>47.444195867538376</v>
      </c>
      <c r="F122" s="1"/>
      <c r="G122" s="1"/>
      <c r="H122" s="1"/>
      <c r="I122" s="1"/>
      <c r="J122" s="1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1"/>
    </row>
    <row r="123" spans="1:21" ht="15" hidden="1" customHeight="1" outlineLevel="1">
      <c r="A123" s="47"/>
      <c r="B123" s="4">
        <v>108</v>
      </c>
      <c r="C123" s="5">
        <f t="shared" si="2"/>
        <v>35.720987715783359</v>
      </c>
      <c r="D123" s="1"/>
      <c r="E123" s="10">
        <f t="shared" si="3"/>
        <v>47.427901228421447</v>
      </c>
      <c r="F123" s="1"/>
      <c r="G123" s="1"/>
      <c r="H123" s="1"/>
      <c r="I123" s="1"/>
      <c r="J123" s="1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1"/>
    </row>
    <row r="124" spans="1:21" ht="15" hidden="1" customHeight="1" outlineLevel="1">
      <c r="A124" s="47"/>
      <c r="B124" s="4">
        <v>109</v>
      </c>
      <c r="C124" s="5">
        <f t="shared" si="2"/>
        <v>35.882847797678139</v>
      </c>
      <c r="D124" s="1"/>
      <c r="E124" s="10">
        <f t="shared" si="3"/>
        <v>47.411715220231969</v>
      </c>
      <c r="F124" s="1"/>
      <c r="G124" s="1"/>
      <c r="H124" s="1"/>
      <c r="I124" s="1"/>
      <c r="J124" s="1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1"/>
    </row>
    <row r="125" spans="1:21" ht="15" hidden="1" customHeight="1" outlineLevel="1">
      <c r="A125" s="47"/>
      <c r="B125" s="4">
        <v>110</v>
      </c>
      <c r="C125" s="5">
        <f t="shared" si="2"/>
        <v>36.043628812360282</v>
      </c>
      <c r="D125" s="1"/>
      <c r="E125" s="10">
        <f t="shared" si="3"/>
        <v>47.395637118763752</v>
      </c>
      <c r="F125" s="1"/>
      <c r="G125" s="1"/>
      <c r="H125" s="1"/>
      <c r="I125" s="1"/>
      <c r="J125" s="1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1"/>
    </row>
    <row r="126" spans="1:21" ht="15" hidden="1" customHeight="1" outlineLevel="1">
      <c r="A126" s="47"/>
      <c r="B126" s="4">
        <v>111</v>
      </c>
      <c r="C126" s="5">
        <f t="shared" si="2"/>
        <v>36.203337953611211</v>
      </c>
      <c r="D126" s="1"/>
      <c r="E126" s="10">
        <f t="shared" si="3"/>
        <v>47.37966620463866</v>
      </c>
      <c r="F126" s="1"/>
      <c r="G126" s="1"/>
      <c r="H126" s="1"/>
      <c r="I126" s="1"/>
      <c r="J126" s="1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1"/>
    </row>
    <row r="127" spans="1:21" ht="15" hidden="1" customHeight="1" outlineLevel="1">
      <c r="A127" s="47"/>
      <c r="B127" s="4">
        <v>112</v>
      </c>
      <c r="C127" s="5">
        <f t="shared" si="2"/>
        <v>36.361982367253802</v>
      </c>
      <c r="D127" s="1"/>
      <c r="E127" s="10">
        <f t="shared" si="3"/>
        <v>47.363801763274402</v>
      </c>
      <c r="F127" s="1"/>
      <c r="G127" s="1"/>
      <c r="H127" s="1"/>
      <c r="I127" s="1"/>
      <c r="J127" s="1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1"/>
    </row>
    <row r="128" spans="1:21" ht="15" hidden="1" customHeight="1" outlineLevel="1">
      <c r="A128" s="47"/>
      <c r="B128" s="4">
        <v>113</v>
      </c>
      <c r="C128" s="5">
        <f t="shared" si="2"/>
        <v>36.519569151472112</v>
      </c>
      <c r="D128" s="1"/>
      <c r="E128" s="10">
        <f t="shared" si="3"/>
        <v>47.34804308485257</v>
      </c>
      <c r="F128" s="1"/>
      <c r="G128" s="1"/>
      <c r="H128" s="1"/>
      <c r="I128" s="1"/>
      <c r="J128" s="1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1"/>
    </row>
    <row r="129" spans="1:21" ht="15" hidden="1" customHeight="1" outlineLevel="1">
      <c r="A129" s="47"/>
      <c r="B129" s="4">
        <v>114</v>
      </c>
      <c r="C129" s="5">
        <f t="shared" si="2"/>
        <v>36.676105357128961</v>
      </c>
      <c r="D129" s="1"/>
      <c r="E129" s="10">
        <f t="shared" si="3"/>
        <v>47.332389464286884</v>
      </c>
      <c r="F129" s="1"/>
      <c r="G129" s="1"/>
      <c r="H129" s="1"/>
      <c r="I129" s="1"/>
      <c r="J129" s="1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1"/>
    </row>
    <row r="130" spans="1:21" ht="15" hidden="1" customHeight="1" outlineLevel="1">
      <c r="A130" s="47"/>
      <c r="B130" s="4">
        <v>115</v>
      </c>
      <c r="C130" s="5">
        <f t="shared" si="2"/>
        <v>36.831597988081434</v>
      </c>
      <c r="D130" s="1"/>
      <c r="E130" s="10">
        <f t="shared" si="3"/>
        <v>47.316840201191638</v>
      </c>
      <c r="F130" s="1"/>
      <c r="G130" s="1"/>
      <c r="H130" s="1"/>
      <c r="I130" s="1"/>
      <c r="J130" s="1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1"/>
    </row>
    <row r="131" spans="1:21" ht="15" hidden="1" customHeight="1" outlineLevel="1">
      <c r="A131" s="47"/>
      <c r="B131" s="4">
        <v>116</v>
      </c>
      <c r="C131" s="5">
        <f t="shared" si="2"/>
        <v>36.986054001494225</v>
      </c>
      <c r="D131" s="1"/>
      <c r="E131" s="10">
        <f t="shared" si="3"/>
        <v>47.301394599850362</v>
      </c>
      <c r="F131" s="1"/>
      <c r="G131" s="1"/>
      <c r="H131" s="1"/>
      <c r="I131" s="1"/>
      <c r="J131" s="1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1"/>
    </row>
    <row r="132" spans="1:21" ht="15" hidden="1" customHeight="1" outlineLevel="1">
      <c r="A132" s="47"/>
      <c r="B132" s="4">
        <v>117</v>
      </c>
      <c r="C132" s="5">
        <f t="shared" si="2"/>
        <v>37.139480308150929</v>
      </c>
      <c r="D132" s="1"/>
      <c r="E132" s="10">
        <f t="shared" si="3"/>
        <v>47.28605196918469</v>
      </c>
      <c r="F132" s="1"/>
      <c r="G132" s="1"/>
      <c r="H132" s="1"/>
      <c r="I132" s="1"/>
      <c r="J132" s="1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1"/>
    </row>
    <row r="133" spans="1:21" ht="15" hidden="1" customHeight="1" outlineLevel="1">
      <c r="A133" s="47"/>
      <c r="B133" s="4">
        <v>118</v>
      </c>
      <c r="C133" s="5">
        <f t="shared" si="2"/>
        <v>37.291883772763256</v>
      </c>
      <c r="D133" s="1"/>
      <c r="E133" s="10">
        <f t="shared" si="3"/>
        <v>47.270811622723457</v>
      </c>
      <c r="F133" s="1"/>
      <c r="G133" s="1"/>
      <c r="H133" s="1"/>
      <c r="I133" s="1"/>
      <c r="J133" s="1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1"/>
    </row>
    <row r="134" spans="1:21" ht="15" hidden="1" customHeight="1" outlineLevel="1">
      <c r="A134" s="47"/>
      <c r="B134" s="4">
        <v>119</v>
      </c>
      <c r="C134" s="5">
        <f t="shared" si="2"/>
        <v>37.44327121427817</v>
      </c>
      <c r="D134" s="1"/>
      <c r="E134" s="10">
        <f t="shared" si="3"/>
        <v>47.255672878571964</v>
      </c>
      <c r="F134" s="1"/>
      <c r="G134" s="1"/>
      <c r="H134" s="1"/>
      <c r="I134" s="1"/>
      <c r="J134" s="1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1"/>
    </row>
    <row r="135" spans="1:21" ht="15" hidden="1" customHeight="1" outlineLevel="1">
      <c r="A135" s="47"/>
      <c r="B135" s="4">
        <v>120</v>
      </c>
      <c r="C135" s="5">
        <f t="shared" si="2"/>
        <v>37.593649406182983</v>
      </c>
      <c r="D135" s="1">
        <v>4</v>
      </c>
      <c r="E135" s="10">
        <f t="shared" si="3"/>
        <v>47.240635059381482</v>
      </c>
      <c r="F135" s="1"/>
      <c r="G135" s="1"/>
      <c r="H135" s="1"/>
      <c r="I135" s="1"/>
      <c r="J135" s="1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1"/>
    </row>
    <row r="136" spans="1:21" ht="15" hidden="1" customHeight="1" outlineLevel="1">
      <c r="A136" s="47"/>
      <c r="B136" s="4">
        <v>121</v>
      </c>
      <c r="C136" s="5">
        <f t="shared" si="2"/>
        <v>37.743025076808429</v>
      </c>
      <c r="D136" s="1"/>
      <c r="E136" s="10">
        <f t="shared" si="3"/>
        <v>47.225697492318936</v>
      </c>
      <c r="F136" s="1"/>
      <c r="G136" s="1"/>
      <c r="H136" s="1"/>
      <c r="I136" s="1"/>
      <c r="J136" s="1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1"/>
    </row>
    <row r="137" spans="1:21" ht="15" hidden="1" customHeight="1" outlineLevel="1">
      <c r="A137" s="47"/>
      <c r="B137" s="4">
        <v>122</v>
      </c>
      <c r="C137" s="5">
        <f t="shared" si="2"/>
        <v>37.891404909629706</v>
      </c>
      <c r="D137" s="1"/>
      <c r="E137" s="10">
        <f t="shared" si="3"/>
        <v>47.210859509036808</v>
      </c>
      <c r="F137" s="1"/>
      <c r="G137" s="1"/>
      <c r="H137" s="1"/>
      <c r="I137" s="1"/>
      <c r="J137" s="1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1"/>
    </row>
    <row r="138" spans="1:21" ht="15" hidden="1" customHeight="1" outlineLevel="1">
      <c r="A138" s="47"/>
      <c r="B138" s="4">
        <v>123</v>
      </c>
      <c r="C138" s="5">
        <f t="shared" si="2"/>
        <v>38.038795543565506</v>
      </c>
      <c r="D138" s="1"/>
      <c r="E138" s="10">
        <f t="shared" si="3"/>
        <v>47.196120445643224</v>
      </c>
      <c r="F138" s="1"/>
      <c r="G138" s="1"/>
      <c r="H138" s="1"/>
      <c r="I138" s="1"/>
      <c r="J138" s="1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1"/>
    </row>
    <row r="139" spans="1:21" ht="15" hidden="1" customHeight="1" outlineLevel="1">
      <c r="A139" s="47"/>
      <c r="B139" s="4">
        <v>124</v>
      </c>
      <c r="C139" s="5">
        <f t="shared" si="2"/>
        <v>38.185203573275068</v>
      </c>
      <c r="D139" s="1"/>
      <c r="E139" s="10">
        <f t="shared" si="3"/>
        <v>47.181479642672265</v>
      </c>
      <c r="F139" s="1"/>
      <c r="G139" s="1"/>
      <c r="H139" s="1"/>
      <c r="I139" s="1"/>
      <c r="J139" s="1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1"/>
    </row>
    <row r="140" spans="1:21" ht="15" hidden="1" customHeight="1" outlineLevel="1">
      <c r="A140" s="47"/>
      <c r="B140" s="4">
        <v>125</v>
      </c>
      <c r="C140" s="5">
        <f t="shared" si="2"/>
        <v>38.330635549453234</v>
      </c>
      <c r="D140" s="1"/>
      <c r="E140" s="10">
        <f t="shared" si="3"/>
        <v>47.166936445054446</v>
      </c>
      <c r="F140" s="1"/>
      <c r="G140" s="1"/>
      <c r="H140" s="1"/>
      <c r="I140" s="1"/>
      <c r="J140" s="1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1"/>
    </row>
    <row r="141" spans="1:21" ht="15" hidden="1" customHeight="1" outlineLevel="1">
      <c r="A141" s="47"/>
      <c r="B141" s="4">
        <v>126</v>
      </c>
      <c r="C141" s="5">
        <f t="shared" si="2"/>
        <v>38.475097979123547</v>
      </c>
      <c r="D141" s="1"/>
      <c r="E141" s="10">
        <f t="shared" si="3"/>
        <v>47.152490202087414</v>
      </c>
      <c r="F141" s="1"/>
      <c r="G141" s="1"/>
      <c r="H141" s="1"/>
      <c r="I141" s="1"/>
      <c r="J141" s="1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1"/>
    </row>
    <row r="142" spans="1:21" ht="15" hidden="1" customHeight="1" outlineLevel="1">
      <c r="A142" s="47"/>
      <c r="B142" s="4">
        <v>127</v>
      </c>
      <c r="C142" s="5">
        <f t="shared" si="2"/>
        <v>38.618597325929386</v>
      </c>
      <c r="D142" s="1"/>
      <c r="E142" s="10">
        <f t="shared" si="3"/>
        <v>47.138140267406826</v>
      </c>
      <c r="F142" s="1"/>
      <c r="G142" s="1"/>
      <c r="H142" s="1"/>
      <c r="I142" s="1"/>
      <c r="J142" s="1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1"/>
    </row>
    <row r="143" spans="1:21" ht="15" hidden="1" customHeight="1" outlineLevel="1">
      <c r="A143" s="47"/>
      <c r="B143" s="4">
        <v>128</v>
      </c>
      <c r="C143" s="5">
        <f t="shared" si="2"/>
        <v>38.76114001042319</v>
      </c>
      <c r="D143" s="1"/>
      <c r="E143" s="10">
        <f t="shared" si="3"/>
        <v>47.123885998957441</v>
      </c>
      <c r="F143" s="1"/>
      <c r="G143" s="1"/>
      <c r="H143" s="1"/>
      <c r="I143" s="1"/>
      <c r="J143" s="1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1"/>
    </row>
    <row r="144" spans="1:21" ht="15" hidden="1" customHeight="1" outlineLevel="1">
      <c r="A144" s="47"/>
      <c r="B144" s="4">
        <v>129</v>
      </c>
      <c r="C144" s="5">
        <f t="shared" si="2"/>
        <v>38.9027324103537</v>
      </c>
      <c r="D144" s="1"/>
      <c r="E144" s="10">
        <f t="shared" si="3"/>
        <v>47.109726758964385</v>
      </c>
      <c r="F144" s="1"/>
      <c r="G144" s="1"/>
      <c r="H144" s="1"/>
      <c r="I144" s="1"/>
      <c r="J144" s="1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1"/>
    </row>
    <row r="145" spans="1:21" ht="15" hidden="1" customHeight="1" outlineLevel="1">
      <c r="A145" s="47"/>
      <c r="B145" s="4">
        <v>130</v>
      </c>
      <c r="C145" s="5">
        <f t="shared" ref="C145:C208" si="4">C144+(($B$9/10000)/$G$7)-(C144*$G$6%)</f>
        <v>39.043380860951338</v>
      </c>
      <c r="D145" s="1"/>
      <c r="E145" s="10">
        <f t="shared" ref="E145:E208" si="5">E144+(($B$10/10000)/$G$7)-(E144*$G$6%)</f>
        <v>47.095661913904621</v>
      </c>
      <c r="F145" s="1"/>
      <c r="G145" s="1"/>
      <c r="H145" s="1"/>
      <c r="I145" s="1"/>
      <c r="J145" s="1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1"/>
    </row>
    <row r="146" spans="1:21" ht="15" hidden="1" customHeight="1" outlineLevel="1">
      <c r="A146" s="47"/>
      <c r="B146" s="4">
        <v>131</v>
      </c>
      <c r="C146" s="5">
        <f t="shared" si="4"/>
        <v>39.183091655211662</v>
      </c>
      <c r="D146" s="1"/>
      <c r="E146" s="10">
        <f t="shared" si="5"/>
        <v>47.081690834478586</v>
      </c>
      <c r="F146" s="1"/>
      <c r="G146" s="1"/>
      <c r="H146" s="1"/>
      <c r="I146" s="1"/>
      <c r="J146" s="1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1"/>
    </row>
    <row r="147" spans="1:21" ht="15" hidden="1" customHeight="1" outlineLevel="1">
      <c r="A147" s="47"/>
      <c r="B147" s="4">
        <v>132</v>
      </c>
      <c r="C147" s="5">
        <f t="shared" si="4"/>
        <v>39.321871044176916</v>
      </c>
      <c r="D147" s="1"/>
      <c r="E147" s="10">
        <f t="shared" si="5"/>
        <v>47.067812895582058</v>
      </c>
      <c r="F147" s="1"/>
      <c r="G147" s="1"/>
      <c r="H147" s="1"/>
      <c r="I147" s="1"/>
      <c r="J147" s="1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1"/>
    </row>
    <row r="148" spans="1:21" ht="15" hidden="1" customHeight="1" outlineLevel="1">
      <c r="A148" s="47"/>
      <c r="B148" s="4">
        <v>133</v>
      </c>
      <c r="C148" s="5">
        <f t="shared" si="4"/>
        <v>39.459725237215736</v>
      </c>
      <c r="D148" s="1"/>
      <c r="E148" s="10">
        <f t="shared" si="5"/>
        <v>47.054027476278172</v>
      </c>
      <c r="F148" s="1"/>
      <c r="G148" s="1"/>
      <c r="H148" s="1"/>
      <c r="I148" s="1"/>
      <c r="J148" s="1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1"/>
    </row>
    <row r="149" spans="1:21" ht="15" hidden="1" customHeight="1" outlineLevel="1">
      <c r="A149" s="47"/>
      <c r="B149" s="4">
        <v>134</v>
      </c>
      <c r="C149" s="5">
        <f t="shared" si="4"/>
        <v>39.596660402300962</v>
      </c>
      <c r="D149" s="1"/>
      <c r="E149" s="10">
        <f t="shared" si="5"/>
        <v>47.040333959769647</v>
      </c>
      <c r="F149" s="1"/>
      <c r="G149" s="1"/>
      <c r="H149" s="1"/>
      <c r="I149" s="1"/>
      <c r="J149" s="1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1"/>
    </row>
    <row r="150" spans="1:21" ht="15" hidden="1" customHeight="1" outlineLevel="1">
      <c r="A150" s="47"/>
      <c r="B150" s="4">
        <v>135</v>
      </c>
      <c r="C150" s="5">
        <f t="shared" si="4"/>
        <v>39.732682666285619</v>
      </c>
      <c r="D150" s="1"/>
      <c r="E150" s="10">
        <f t="shared" si="5"/>
        <v>47.026731733371179</v>
      </c>
      <c r="F150" s="1"/>
      <c r="G150" s="1"/>
      <c r="H150" s="1"/>
      <c r="I150" s="1"/>
      <c r="J150" s="1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1"/>
    </row>
    <row r="151" spans="1:21" ht="15" hidden="1" customHeight="1" outlineLevel="1">
      <c r="A151" s="47"/>
      <c r="B151" s="4">
        <v>136</v>
      </c>
      <c r="C151" s="5">
        <f t="shared" si="4"/>
        <v>39.867798115177045</v>
      </c>
      <c r="D151" s="1"/>
      <c r="E151" s="10">
        <f t="shared" si="5"/>
        <v>47.013220188482038</v>
      </c>
      <c r="F151" s="1"/>
      <c r="G151" s="1"/>
      <c r="H151" s="1"/>
      <c r="I151" s="1"/>
      <c r="J151" s="1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1"/>
    </row>
    <row r="152" spans="1:21" ht="15" hidden="1" customHeight="1" outlineLevel="1">
      <c r="A152" s="47"/>
      <c r="B152" s="4">
        <v>137</v>
      </c>
      <c r="C152" s="5">
        <f t="shared" si="4"/>
        <v>40.002012794409197</v>
      </c>
      <c r="D152" s="1"/>
      <c r="E152" s="10">
        <f t="shared" si="5"/>
        <v>46.999798720558822</v>
      </c>
      <c r="F152" s="1"/>
      <c r="G152" s="1"/>
      <c r="H152" s="1"/>
      <c r="I152" s="1"/>
      <c r="J152" s="1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1"/>
    </row>
    <row r="153" spans="1:21" ht="15" hidden="1" customHeight="1" outlineLevel="1">
      <c r="A153" s="47"/>
      <c r="B153" s="4">
        <v>138</v>
      </c>
      <c r="C153" s="5">
        <f t="shared" si="4"/>
        <v>40.135332709113136</v>
      </c>
      <c r="D153" s="1"/>
      <c r="E153" s="10">
        <f t="shared" si="5"/>
        <v>46.986466729088427</v>
      </c>
      <c r="F153" s="1"/>
      <c r="G153" s="1"/>
      <c r="H153" s="1"/>
      <c r="I153" s="1"/>
      <c r="J153" s="1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1"/>
    </row>
    <row r="154" spans="1:21" ht="15" hidden="1" customHeight="1" outlineLevel="1">
      <c r="A154" s="47"/>
      <c r="B154" s="4">
        <v>139</v>
      </c>
      <c r="C154" s="5">
        <f t="shared" si="4"/>
        <v>40.26776382438571</v>
      </c>
      <c r="D154" s="1"/>
      <c r="E154" s="10">
        <f t="shared" si="5"/>
        <v>46.973223617561167</v>
      </c>
      <c r="F154" s="1"/>
      <c r="G154" s="1"/>
      <c r="H154" s="1"/>
      <c r="I154" s="1"/>
      <c r="J154" s="1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1"/>
    </row>
    <row r="155" spans="1:21" ht="15" hidden="1" customHeight="1" outlineLevel="1">
      <c r="A155" s="47"/>
      <c r="B155" s="4">
        <v>140</v>
      </c>
      <c r="C155" s="5">
        <f t="shared" si="4"/>
        <v>40.399312065556472</v>
      </c>
      <c r="D155" s="1"/>
      <c r="E155" s="10">
        <f t="shared" si="5"/>
        <v>46.960068793444087</v>
      </c>
      <c r="F155" s="1"/>
      <c r="G155" s="1"/>
      <c r="H155" s="1"/>
      <c r="I155" s="1"/>
      <c r="J155" s="1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1"/>
    </row>
    <row r="156" spans="1:21" ht="15" hidden="1" customHeight="1" outlineLevel="1">
      <c r="A156" s="47"/>
      <c r="B156" s="4">
        <v>141</v>
      </c>
      <c r="C156" s="5">
        <f t="shared" si="4"/>
        <v>40.529983318452764</v>
      </c>
      <c r="D156" s="1"/>
      <c r="E156" s="10">
        <f t="shared" si="5"/>
        <v>46.947001668154456</v>
      </c>
      <c r="F156" s="1"/>
      <c r="G156" s="1"/>
      <c r="H156" s="1"/>
      <c r="I156" s="1"/>
      <c r="J156" s="1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1"/>
    </row>
    <row r="157" spans="1:21" ht="15" hidden="1" customHeight="1" outlineLevel="1">
      <c r="A157" s="47"/>
      <c r="B157" s="4">
        <v>142</v>
      </c>
      <c r="C157" s="5">
        <f t="shared" si="4"/>
        <v>40.659783429663079</v>
      </c>
      <c r="D157" s="1"/>
      <c r="E157" s="10">
        <f t="shared" si="5"/>
        <v>46.934021657033426</v>
      </c>
      <c r="F157" s="1"/>
      <c r="G157" s="1"/>
      <c r="H157" s="1"/>
      <c r="I157" s="1"/>
      <c r="J157" s="1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1"/>
    </row>
    <row r="158" spans="1:21" ht="15" hidden="1" customHeight="1" outlineLevel="1">
      <c r="A158" s="47"/>
      <c r="B158" s="4">
        <v>143</v>
      </c>
      <c r="C158" s="5">
        <f t="shared" si="4"/>
        <v>40.788718206798656</v>
      </c>
      <c r="D158" s="1"/>
      <c r="E158" s="10">
        <f t="shared" si="5"/>
        <v>46.921128179319865</v>
      </c>
      <c r="F158" s="1"/>
      <c r="G158" s="1"/>
      <c r="H158" s="1"/>
      <c r="I158" s="1"/>
      <c r="J158" s="1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1"/>
    </row>
    <row r="159" spans="1:21" ht="15" hidden="1" customHeight="1" outlineLevel="1">
      <c r="A159" s="47"/>
      <c r="B159" s="4">
        <v>144</v>
      </c>
      <c r="C159" s="5">
        <f t="shared" si="4"/>
        <v>40.916793418753329</v>
      </c>
      <c r="D159" s="1"/>
      <c r="E159" s="10">
        <f t="shared" si="5"/>
        <v>46.908320658124396</v>
      </c>
      <c r="F159" s="1"/>
      <c r="G159" s="1"/>
      <c r="H159" s="1"/>
      <c r="I159" s="1"/>
      <c r="J159" s="1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1"/>
    </row>
    <row r="160" spans="1:21" ht="15" hidden="1" customHeight="1" outlineLevel="1">
      <c r="A160" s="47"/>
      <c r="B160" s="4">
        <v>145</v>
      </c>
      <c r="C160" s="5">
        <f t="shared" si="4"/>
        <v>41.044014795961637</v>
      </c>
      <c r="D160" s="1"/>
      <c r="E160" s="10">
        <f t="shared" si="5"/>
        <v>46.895598520403567</v>
      </c>
      <c r="F160" s="1"/>
      <c r="G160" s="1"/>
      <c r="H160" s="1"/>
      <c r="I160" s="1"/>
      <c r="J160" s="1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1"/>
    </row>
    <row r="161" spans="1:21" ht="15" hidden="1" customHeight="1" outlineLevel="1">
      <c r="A161" s="47"/>
      <c r="B161" s="4">
        <v>146</v>
      </c>
      <c r="C161" s="5">
        <f t="shared" si="4"/>
        <v>41.170388030655225</v>
      </c>
      <c r="D161" s="1"/>
      <c r="E161" s="10">
        <f t="shared" si="5"/>
        <v>46.882961196934204</v>
      </c>
      <c r="F161" s="1"/>
      <c r="G161" s="1"/>
      <c r="H161" s="1"/>
      <c r="I161" s="1"/>
      <c r="J161" s="1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1"/>
    </row>
    <row r="162" spans="1:21" ht="15" hidden="1" customHeight="1" outlineLevel="1">
      <c r="A162" s="47"/>
      <c r="B162" s="4">
        <v>147</v>
      </c>
      <c r="C162" s="5">
        <f t="shared" si="4"/>
        <v>41.295918777117521</v>
      </c>
      <c r="D162" s="1"/>
      <c r="E162" s="10">
        <f t="shared" si="5"/>
        <v>46.870408122287976</v>
      </c>
      <c r="F162" s="1"/>
      <c r="G162" s="1"/>
      <c r="H162" s="1"/>
      <c r="I162" s="1"/>
      <c r="J162" s="1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1"/>
    </row>
    <row r="163" spans="1:21" ht="15" hidden="1" customHeight="1" outlineLevel="1">
      <c r="A163" s="47"/>
      <c r="B163" s="4">
        <v>148</v>
      </c>
      <c r="C163" s="5">
        <f t="shared" si="4"/>
        <v>41.420612651936736</v>
      </c>
      <c r="D163" s="1"/>
      <c r="E163" s="10">
        <f t="shared" si="5"/>
        <v>46.857938734806055</v>
      </c>
      <c r="F163" s="1"/>
      <c r="G163" s="1"/>
      <c r="H163" s="1"/>
      <c r="I163" s="1"/>
      <c r="J163" s="1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1"/>
    </row>
    <row r="164" spans="1:21" ht="15" hidden="1" customHeight="1" outlineLevel="1">
      <c r="A164" s="47"/>
      <c r="B164" s="4">
        <v>149</v>
      </c>
      <c r="C164" s="5">
        <f t="shared" si="4"/>
        <v>41.544475234257156</v>
      </c>
      <c r="D164" s="1"/>
      <c r="E164" s="10">
        <f t="shared" si="5"/>
        <v>46.845552476574014</v>
      </c>
      <c r="F164" s="1"/>
      <c r="G164" s="1"/>
      <c r="H164" s="1"/>
      <c r="I164" s="1"/>
      <c r="J164" s="1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1"/>
    </row>
    <row r="165" spans="1:21" ht="15" hidden="1" customHeight="1" outlineLevel="1">
      <c r="A165" s="47"/>
      <c r="B165" s="4">
        <v>150</v>
      </c>
      <c r="C165" s="5">
        <f t="shared" si="4"/>
        <v>41.66751206602877</v>
      </c>
      <c r="D165" s="1">
        <v>5</v>
      </c>
      <c r="E165" s="10">
        <f t="shared" si="5"/>
        <v>46.833248793396848</v>
      </c>
      <c r="F165" s="1"/>
      <c r="G165" s="1"/>
      <c r="H165" s="1"/>
      <c r="I165" s="1"/>
      <c r="J165" s="1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1"/>
    </row>
    <row r="166" spans="1:21" ht="15" hidden="1" customHeight="1" outlineLevel="1">
      <c r="A166" s="47"/>
      <c r="B166" s="4">
        <v>151</v>
      </c>
      <c r="C166" s="5">
        <f t="shared" si="4"/>
        <v>41.789728652255242</v>
      </c>
      <c r="D166" s="1"/>
      <c r="E166" s="10">
        <f t="shared" si="5"/>
        <v>46.821027134774198</v>
      </c>
      <c r="F166" s="1"/>
      <c r="G166" s="1"/>
      <c r="H166" s="1"/>
      <c r="I166" s="1"/>
      <c r="J166" s="1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1"/>
    </row>
    <row r="167" spans="1:21" ht="15" hidden="1" customHeight="1" outlineLevel="1">
      <c r="A167" s="47"/>
      <c r="B167" s="4">
        <v>152</v>
      </c>
      <c r="C167" s="5">
        <f t="shared" si="4"/>
        <v>41.911130461240205</v>
      </c>
      <c r="D167" s="1"/>
      <c r="E167" s="10">
        <f t="shared" si="5"/>
        <v>46.8088869538757</v>
      </c>
      <c r="F167" s="1"/>
      <c r="G167" s="1"/>
      <c r="H167" s="1"/>
      <c r="I167" s="1"/>
      <c r="J167" s="1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1"/>
    </row>
    <row r="168" spans="1:21" ht="15" hidden="1" customHeight="1" outlineLevel="1">
      <c r="A168" s="47"/>
      <c r="B168" s="4">
        <v>153</v>
      </c>
      <c r="C168" s="5">
        <f t="shared" si="4"/>
        <v>42.031722924831932</v>
      </c>
      <c r="D168" s="1"/>
      <c r="E168" s="10">
        <f t="shared" si="5"/>
        <v>46.796827707516528</v>
      </c>
      <c r="F168" s="1"/>
      <c r="G168" s="1"/>
      <c r="H168" s="1"/>
      <c r="I168" s="1"/>
      <c r="J168" s="1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1"/>
    </row>
    <row r="169" spans="1:21" ht="15" hidden="1" customHeight="1" outlineLevel="1">
      <c r="A169" s="47"/>
      <c r="B169" s="4">
        <v>154</v>
      </c>
      <c r="C169" s="5">
        <f t="shared" si="4"/>
        <v>42.151511438666383</v>
      </c>
      <c r="D169" s="1"/>
      <c r="E169" s="10">
        <f t="shared" si="5"/>
        <v>46.784848856133081</v>
      </c>
      <c r="F169" s="1"/>
      <c r="G169" s="1"/>
      <c r="H169" s="1"/>
      <c r="I169" s="1"/>
      <c r="J169" s="1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1"/>
    </row>
    <row r="170" spans="1:21" ht="15" hidden="1" customHeight="1" outlineLevel="1">
      <c r="A170" s="47"/>
      <c r="B170" s="4">
        <v>155</v>
      </c>
      <c r="C170" s="5">
        <f t="shared" si="4"/>
        <v>42.270501362408602</v>
      </c>
      <c r="D170" s="1"/>
      <c r="E170" s="10">
        <f t="shared" si="5"/>
        <v>46.772949863758861</v>
      </c>
      <c r="F170" s="1"/>
      <c r="G170" s="1"/>
      <c r="H170" s="1"/>
      <c r="I170" s="1"/>
      <c r="J170" s="1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1"/>
    </row>
    <row r="171" spans="1:21" ht="15" hidden="1" customHeight="1" outlineLevel="1">
      <c r="A171" s="47"/>
      <c r="B171" s="4">
        <v>156</v>
      </c>
      <c r="C171" s="5">
        <f t="shared" si="4"/>
        <v>42.388698019992546</v>
      </c>
      <c r="D171" s="1"/>
      <c r="E171" s="10">
        <f t="shared" si="5"/>
        <v>46.761130198000465</v>
      </c>
      <c r="F171" s="1"/>
      <c r="G171" s="1"/>
      <c r="H171" s="1"/>
      <c r="I171" s="1"/>
      <c r="J171" s="1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1"/>
    </row>
    <row r="172" spans="1:21" ht="15" hidden="1" customHeight="1" outlineLevel="1">
      <c r="A172" s="47"/>
      <c r="B172" s="4">
        <v>157</v>
      </c>
      <c r="C172" s="5">
        <f t="shared" si="4"/>
        <v>42.506106699859259</v>
      </c>
      <c r="D172" s="1"/>
      <c r="E172" s="10">
        <f t="shared" si="5"/>
        <v>46.749389330013791</v>
      </c>
      <c r="F172" s="1"/>
      <c r="G172" s="1"/>
      <c r="H172" s="1"/>
      <c r="I172" s="1"/>
      <c r="J172" s="1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1"/>
    </row>
    <row r="173" spans="1:21" ht="15" hidden="1" customHeight="1" outlineLevel="1">
      <c r="A173" s="47"/>
      <c r="B173" s="4">
        <v>158</v>
      </c>
      <c r="C173" s="5">
        <f t="shared" si="4"/>
        <v>42.622732655193531</v>
      </c>
      <c r="D173" s="1"/>
      <c r="E173" s="10">
        <f t="shared" si="5"/>
        <v>46.737726734480361</v>
      </c>
      <c r="F173" s="1"/>
      <c r="G173" s="1"/>
      <c r="H173" s="1"/>
      <c r="I173" s="1"/>
      <c r="J173" s="1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1"/>
    </row>
    <row r="174" spans="1:21" ht="15" hidden="1" customHeight="1" outlineLevel="1">
      <c r="A174" s="47"/>
      <c r="B174" s="4">
        <v>159</v>
      </c>
      <c r="C174" s="5">
        <f t="shared" si="4"/>
        <v>42.738581104158904</v>
      </c>
      <c r="D174" s="1"/>
      <c r="E174" s="10">
        <f t="shared" si="5"/>
        <v>46.726141889583822</v>
      </c>
      <c r="F174" s="1"/>
      <c r="G174" s="1"/>
      <c r="H174" s="1"/>
      <c r="I174" s="1"/>
      <c r="J174" s="1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1"/>
    </row>
    <row r="175" spans="1:21" ht="15" hidden="1" customHeight="1" outlineLevel="1">
      <c r="A175" s="47"/>
      <c r="B175" s="4">
        <v>160</v>
      </c>
      <c r="C175" s="5">
        <f t="shared" si="4"/>
        <v>42.853657230131176</v>
      </c>
      <c r="D175" s="1"/>
      <c r="E175" s="10">
        <f t="shared" si="5"/>
        <v>46.714634276986594</v>
      </c>
      <c r="F175" s="1"/>
      <c r="G175" s="1"/>
      <c r="H175" s="1"/>
      <c r="I175" s="1"/>
      <c r="J175" s="1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1"/>
    </row>
    <row r="176" spans="1:21" ht="15" hidden="1" customHeight="1" outlineLevel="1">
      <c r="A176" s="47"/>
      <c r="B176" s="4">
        <v>161</v>
      </c>
      <c r="C176" s="5">
        <f t="shared" si="4"/>
        <v>42.967966181930301</v>
      </c>
      <c r="D176" s="1"/>
      <c r="E176" s="10">
        <f t="shared" si="5"/>
        <v>46.703203381806681</v>
      </c>
      <c r="F176" s="1"/>
      <c r="G176" s="1"/>
      <c r="H176" s="1"/>
      <c r="I176" s="1"/>
      <c r="J176" s="1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1"/>
    </row>
    <row r="177" spans="1:21" ht="15" hidden="1" customHeight="1" outlineLevel="1">
      <c r="A177" s="47"/>
      <c r="B177" s="4">
        <v>162</v>
      </c>
      <c r="C177" s="5">
        <f t="shared" si="4"/>
        <v>43.081513074050761</v>
      </c>
      <c r="D177" s="1"/>
      <c r="E177" s="10">
        <f t="shared" si="5"/>
        <v>46.691848692594633</v>
      </c>
      <c r="F177" s="1"/>
      <c r="G177" s="1"/>
      <c r="H177" s="1"/>
      <c r="I177" s="1"/>
      <c r="J177" s="1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1"/>
    </row>
    <row r="178" spans="1:21" ht="15" hidden="1" customHeight="1" outlineLevel="1">
      <c r="A178" s="47"/>
      <c r="B178" s="4">
        <v>163</v>
      </c>
      <c r="C178" s="5">
        <f t="shared" si="4"/>
        <v>43.19430298689042</v>
      </c>
      <c r="D178" s="1"/>
      <c r="E178" s="10">
        <f t="shared" si="5"/>
        <v>46.680569701310667</v>
      </c>
      <c r="F178" s="1"/>
      <c r="G178" s="1"/>
      <c r="H178" s="1"/>
      <c r="I178" s="1"/>
      <c r="J178" s="1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1"/>
    </row>
    <row r="179" spans="1:21" ht="15" hidden="1" customHeight="1" outlineLevel="1">
      <c r="A179" s="47"/>
      <c r="B179" s="4">
        <v>164</v>
      </c>
      <c r="C179" s="5">
        <f t="shared" si="4"/>
        <v>43.306340966977814</v>
      </c>
      <c r="D179" s="1"/>
      <c r="E179" s="10">
        <f t="shared" si="5"/>
        <v>46.669365903301923</v>
      </c>
      <c r="F179" s="1"/>
      <c r="G179" s="1"/>
      <c r="H179" s="1"/>
      <c r="I179" s="1"/>
      <c r="J179" s="1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1"/>
    </row>
    <row r="180" spans="1:21" ht="15" hidden="1" customHeight="1" outlineLevel="1">
      <c r="A180" s="47"/>
      <c r="B180" s="4">
        <v>165</v>
      </c>
      <c r="C180" s="5">
        <f t="shared" si="4"/>
        <v>43.417632027197961</v>
      </c>
      <c r="D180" s="1"/>
      <c r="E180" s="10">
        <f t="shared" si="5"/>
        <v>46.658236797279905</v>
      </c>
      <c r="F180" s="1"/>
      <c r="G180" s="1"/>
      <c r="H180" s="1"/>
      <c r="I180" s="1"/>
      <c r="J180" s="1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1"/>
    </row>
    <row r="181" spans="1:21" ht="15" hidden="1" customHeight="1" outlineLevel="1">
      <c r="A181" s="47"/>
      <c r="B181" s="4">
        <v>166</v>
      </c>
      <c r="C181" s="5">
        <f t="shared" si="4"/>
        <v>43.528181147016639</v>
      </c>
      <c r="D181" s="1"/>
      <c r="E181" s="10">
        <f t="shared" si="5"/>
        <v>46.647181885298039</v>
      </c>
      <c r="F181" s="1"/>
      <c r="G181" s="1"/>
      <c r="H181" s="1"/>
      <c r="I181" s="1"/>
      <c r="J181" s="1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1"/>
    </row>
    <row r="182" spans="1:21" ht="15" hidden="1" customHeight="1" outlineLevel="1">
      <c r="A182" s="47"/>
      <c r="B182" s="4">
        <v>167</v>
      </c>
      <c r="C182" s="5">
        <f t="shared" si="4"/>
        <v>43.637993272703191</v>
      </c>
      <c r="D182" s="1"/>
      <c r="E182" s="10">
        <f t="shared" si="5"/>
        <v>46.63620067272938</v>
      </c>
      <c r="F182" s="1"/>
      <c r="G182" s="1"/>
      <c r="H182" s="1"/>
      <c r="I182" s="1"/>
      <c r="J182" s="1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1"/>
    </row>
    <row r="183" spans="1:21" ht="15" hidden="1" customHeight="1" outlineLevel="1">
      <c r="A183" s="47"/>
      <c r="B183" s="4">
        <v>168</v>
      </c>
      <c r="C183" s="5">
        <f t="shared" si="4"/>
        <v>43.747073317551838</v>
      </c>
      <c r="D183" s="1"/>
      <c r="E183" s="10">
        <f t="shared" si="5"/>
        <v>46.625292668244512</v>
      </c>
      <c r="F183" s="1"/>
      <c r="G183" s="1"/>
      <c r="H183" s="1"/>
      <c r="I183" s="1"/>
      <c r="J183" s="1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1"/>
    </row>
    <row r="184" spans="1:21" ht="15" hidden="1" customHeight="1" outlineLevel="1">
      <c r="A184" s="47"/>
      <c r="B184" s="4">
        <v>169</v>
      </c>
      <c r="C184" s="5">
        <f t="shared" si="4"/>
        <v>43.855426162101487</v>
      </c>
      <c r="D184" s="1"/>
      <c r="E184" s="10">
        <f t="shared" si="5"/>
        <v>46.614457383789549</v>
      </c>
      <c r="F184" s="1"/>
      <c r="G184" s="1"/>
      <c r="H184" s="1"/>
      <c r="I184" s="1"/>
      <c r="J184" s="1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1"/>
    </row>
    <row r="185" spans="1:21" ht="15" hidden="1" customHeight="1" outlineLevel="1">
      <c r="A185" s="47"/>
      <c r="B185" s="4">
        <v>170</v>
      </c>
      <c r="C185" s="5">
        <f t="shared" si="4"/>
        <v>43.963056654354141</v>
      </c>
      <c r="D185" s="1"/>
      <c r="E185" s="10">
        <f t="shared" si="5"/>
        <v>46.603694334564281</v>
      </c>
      <c r="F185" s="1"/>
      <c r="G185" s="1"/>
      <c r="H185" s="1"/>
      <c r="I185" s="1"/>
      <c r="J185" s="1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1"/>
    </row>
    <row r="186" spans="1:21" ht="15" hidden="1" customHeight="1" outlineLevel="1">
      <c r="A186" s="47"/>
      <c r="B186" s="4">
        <v>171</v>
      </c>
      <c r="C186" s="5">
        <f t="shared" si="4"/>
        <v>44.06996960999178</v>
      </c>
      <c r="D186" s="1"/>
      <c r="E186" s="10">
        <f t="shared" si="5"/>
        <v>46.593003039000514</v>
      </c>
      <c r="F186" s="1"/>
      <c r="G186" s="1"/>
      <c r="H186" s="1"/>
      <c r="I186" s="1"/>
      <c r="J186" s="1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1"/>
    </row>
    <row r="187" spans="1:21" ht="15" hidden="1" customHeight="1" outlineLevel="1">
      <c r="A187" s="47"/>
      <c r="B187" s="4">
        <v>172</v>
      </c>
      <c r="C187" s="5">
        <f t="shared" si="4"/>
        <v>44.17616981259183</v>
      </c>
      <c r="D187" s="1"/>
      <c r="E187" s="10">
        <f t="shared" si="5"/>
        <v>46.582383018740508</v>
      </c>
      <c r="F187" s="1"/>
      <c r="G187" s="1"/>
      <c r="H187" s="1"/>
      <c r="I187" s="1"/>
      <c r="J187" s="1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1"/>
    </row>
    <row r="188" spans="1:21" ht="15" hidden="1" customHeight="1" outlineLevel="1">
      <c r="A188" s="47"/>
      <c r="B188" s="4">
        <v>173</v>
      </c>
      <c r="C188" s="5">
        <f t="shared" si="4"/>
        <v>44.281662013841213</v>
      </c>
      <c r="D188" s="1"/>
      <c r="E188" s="10">
        <f t="shared" si="5"/>
        <v>46.571833798615572</v>
      </c>
      <c r="F188" s="1"/>
      <c r="G188" s="1"/>
      <c r="H188" s="1"/>
      <c r="I188" s="1"/>
      <c r="J188" s="1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1"/>
    </row>
    <row r="189" spans="1:21" ht="15" hidden="1" customHeight="1" outlineLevel="1">
      <c r="A189" s="47"/>
      <c r="B189" s="4">
        <v>174</v>
      </c>
      <c r="C189" s="5">
        <f t="shared" si="4"/>
        <v>44.386450933748939</v>
      </c>
      <c r="D189" s="1"/>
      <c r="E189" s="10">
        <f t="shared" si="5"/>
        <v>46.5613549066248</v>
      </c>
      <c r="F189" s="1"/>
      <c r="G189" s="1"/>
      <c r="H189" s="1"/>
      <c r="I189" s="1"/>
      <c r="J189" s="1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1"/>
    </row>
    <row r="190" spans="1:21" ht="15" hidden="1" customHeight="1" outlineLevel="1">
      <c r="A190" s="47"/>
      <c r="B190" s="4">
        <v>175</v>
      </c>
      <c r="C190" s="5">
        <f t="shared" si="4"/>
        <v>44.490541260857277</v>
      </c>
      <c r="D190" s="1"/>
      <c r="E190" s="10">
        <f t="shared" si="5"/>
        <v>46.550945873913967</v>
      </c>
      <c r="F190" s="1"/>
      <c r="G190" s="1"/>
      <c r="H190" s="1"/>
      <c r="I190" s="1"/>
      <c r="J190" s="1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1"/>
    </row>
    <row r="191" spans="1:21" ht="15" hidden="1" customHeight="1" outlineLevel="1">
      <c r="A191" s="47"/>
      <c r="B191" s="4">
        <v>176</v>
      </c>
      <c r="C191" s="5">
        <f t="shared" si="4"/>
        <v>44.593937652451558</v>
      </c>
      <c r="D191" s="1"/>
      <c r="E191" s="10">
        <f t="shared" si="5"/>
        <v>46.540606234754542</v>
      </c>
      <c r="F191" s="1"/>
      <c r="G191" s="1"/>
      <c r="H191" s="1"/>
      <c r="I191" s="1"/>
      <c r="J191" s="1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1"/>
    </row>
    <row r="192" spans="1:21" ht="15" hidden="1" customHeight="1" outlineLevel="1">
      <c r="A192" s="47"/>
      <c r="B192" s="4">
        <v>177</v>
      </c>
      <c r="C192" s="5">
        <f t="shared" si="4"/>
        <v>44.696644734768547</v>
      </c>
      <c r="D192" s="1"/>
      <c r="E192" s="10">
        <f t="shared" si="5"/>
        <v>46.53033552652284</v>
      </c>
      <c r="F192" s="1"/>
      <c r="G192" s="1"/>
      <c r="H192" s="1"/>
      <c r="I192" s="1"/>
      <c r="J192" s="1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1"/>
    </row>
    <row r="193" spans="1:21" ht="15" hidden="1" customHeight="1" outlineLevel="1">
      <c r="A193" s="47"/>
      <c r="B193" s="4">
        <v>178</v>
      </c>
      <c r="C193" s="5">
        <f t="shared" si="4"/>
        <v>44.798667103203421</v>
      </c>
      <c r="D193" s="1"/>
      <c r="E193" s="10">
        <f t="shared" si="5"/>
        <v>46.52013328967935</v>
      </c>
      <c r="F193" s="1"/>
      <c r="G193" s="1"/>
      <c r="H193" s="1"/>
      <c r="I193" s="1"/>
      <c r="J193" s="1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1"/>
    </row>
    <row r="194" spans="1:21" ht="15" hidden="1" customHeight="1" outlineLevel="1">
      <c r="A194" s="47"/>
      <c r="B194" s="4">
        <v>179</v>
      </c>
      <c r="C194" s="5">
        <f t="shared" si="4"/>
        <v>44.900009322515395</v>
      </c>
      <c r="D194" s="1"/>
      <c r="E194" s="10">
        <f t="shared" si="5"/>
        <v>46.509999067748154</v>
      </c>
      <c r="F194" s="1"/>
      <c r="G194" s="1"/>
      <c r="H194" s="1"/>
      <c r="I194" s="1"/>
      <c r="J194" s="1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1"/>
    </row>
    <row r="195" spans="1:21" ht="15" hidden="1" customHeight="1" outlineLevel="1">
      <c r="A195" s="47"/>
      <c r="B195" s="4">
        <v>180</v>
      </c>
      <c r="C195" s="5">
        <f t="shared" si="4"/>
        <v>45.000675927031956</v>
      </c>
      <c r="D195" s="1">
        <v>6</v>
      </c>
      <c r="E195" s="10">
        <f t="shared" si="5"/>
        <v>46.499932407296498</v>
      </c>
      <c r="F195" s="1"/>
      <c r="G195" s="1"/>
      <c r="H195" s="1"/>
      <c r="I195" s="1"/>
      <c r="J195" s="1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1"/>
    </row>
    <row r="196" spans="1:21" ht="15" hidden="1" customHeight="1" outlineLevel="1">
      <c r="A196" s="47"/>
      <c r="B196" s="4">
        <v>181</v>
      </c>
      <c r="C196" s="5">
        <f t="shared" si="4"/>
        <v>45.100671420851739</v>
      </c>
      <c r="D196" s="1"/>
      <c r="E196" s="10">
        <f t="shared" si="5"/>
        <v>46.489932857914518</v>
      </c>
      <c r="F196" s="1"/>
      <c r="G196" s="1"/>
      <c r="H196" s="1"/>
      <c r="I196" s="1"/>
      <c r="J196" s="1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1"/>
    </row>
    <row r="197" spans="1:21" ht="15" hidden="1" customHeight="1" outlineLevel="1">
      <c r="A197" s="47"/>
      <c r="B197" s="4">
        <v>182</v>
      </c>
      <c r="C197" s="5">
        <f t="shared" si="4"/>
        <v>45.200000278046062</v>
      </c>
      <c r="D197" s="1"/>
      <c r="E197" s="10">
        <f t="shared" si="5"/>
        <v>46.479999972195088</v>
      </c>
      <c r="F197" s="1"/>
      <c r="G197" s="1"/>
      <c r="H197" s="1"/>
      <c r="I197" s="1"/>
      <c r="J197" s="1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1"/>
    </row>
    <row r="198" spans="1:21" ht="15" hidden="1" customHeight="1" outlineLevel="1">
      <c r="A198" s="47"/>
      <c r="B198" s="4">
        <v>183</v>
      </c>
      <c r="C198" s="5">
        <f t="shared" si="4"/>
        <v>45.298666942859086</v>
      </c>
      <c r="D198" s="1"/>
      <c r="E198" s="10">
        <f t="shared" si="5"/>
        <v>46.470133305713787</v>
      </c>
      <c r="F198" s="1"/>
      <c r="G198" s="1"/>
      <c r="H198" s="1"/>
      <c r="I198" s="1"/>
      <c r="J198" s="1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1"/>
    </row>
    <row r="199" spans="1:21" ht="15" hidden="1" customHeight="1" outlineLevel="1">
      <c r="A199" s="47"/>
      <c r="B199" s="4">
        <v>184</v>
      </c>
      <c r="C199" s="5">
        <f t="shared" si="4"/>
        <v>45.396675829906691</v>
      </c>
      <c r="D199" s="1"/>
      <c r="E199" s="10">
        <f t="shared" si="5"/>
        <v>46.460332417009027</v>
      </c>
      <c r="F199" s="1"/>
      <c r="G199" s="1"/>
      <c r="H199" s="1"/>
      <c r="I199" s="1"/>
      <c r="J199" s="1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1"/>
    </row>
    <row r="200" spans="1:21" ht="15" hidden="1" customHeight="1" outlineLevel="1">
      <c r="A200" s="47"/>
      <c r="B200" s="4">
        <v>185</v>
      </c>
      <c r="C200" s="5">
        <f t="shared" si="4"/>
        <v>45.494031324373978</v>
      </c>
      <c r="D200" s="1"/>
      <c r="E200" s="10">
        <f t="shared" si="5"/>
        <v>46.450596867562297</v>
      </c>
      <c r="F200" s="1"/>
      <c r="G200" s="1"/>
      <c r="H200" s="1"/>
      <c r="I200" s="1"/>
      <c r="J200" s="1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1"/>
    </row>
    <row r="201" spans="1:21" ht="15" hidden="1" customHeight="1" outlineLevel="1">
      <c r="A201" s="47"/>
      <c r="B201" s="4">
        <v>186</v>
      </c>
      <c r="C201" s="5">
        <f t="shared" si="4"/>
        <v>45.590737782211484</v>
      </c>
      <c r="D201" s="1"/>
      <c r="E201" s="10">
        <f t="shared" si="5"/>
        <v>46.440926221778547</v>
      </c>
      <c r="F201" s="1"/>
      <c r="G201" s="1"/>
      <c r="H201" s="1"/>
      <c r="I201" s="1"/>
      <c r="J201" s="1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1"/>
    </row>
    <row r="202" spans="1:21" ht="15" hidden="1" customHeight="1" outlineLevel="1">
      <c r="A202" s="47"/>
      <c r="B202" s="4">
        <v>187</v>
      </c>
      <c r="C202" s="5">
        <f t="shared" si="4"/>
        <v>45.68679953033007</v>
      </c>
      <c r="D202" s="1"/>
      <c r="E202" s="10">
        <f t="shared" si="5"/>
        <v>46.43132004696669</v>
      </c>
      <c r="F202" s="1"/>
      <c r="G202" s="1"/>
      <c r="H202" s="1"/>
      <c r="I202" s="1"/>
      <c r="J202" s="1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1"/>
    </row>
    <row r="203" spans="1:21" ht="15" hidden="1" customHeight="1" outlineLevel="1">
      <c r="A203" s="47"/>
      <c r="B203" s="4">
        <v>188</v>
      </c>
      <c r="C203" s="5">
        <f t="shared" si="4"/>
        <v>45.782220866794532</v>
      </c>
      <c r="D203" s="1"/>
      <c r="E203" s="10">
        <f t="shared" si="5"/>
        <v>46.421777913320241</v>
      </c>
      <c r="F203" s="1"/>
      <c r="G203" s="1"/>
      <c r="H203" s="1"/>
      <c r="I203" s="1"/>
      <c r="J203" s="1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1"/>
    </row>
    <row r="204" spans="1:21" ht="15" hidden="1" customHeight="1" outlineLevel="1">
      <c r="A204" s="47"/>
      <c r="B204" s="4">
        <v>189</v>
      </c>
      <c r="C204" s="5">
        <f t="shared" si="4"/>
        <v>45.877006061015898</v>
      </c>
      <c r="D204" s="1"/>
      <c r="E204" s="10">
        <f t="shared" si="5"/>
        <v>46.412299393898103</v>
      </c>
      <c r="F204" s="1"/>
      <c r="G204" s="1"/>
      <c r="H204" s="1"/>
      <c r="I204" s="1"/>
      <c r="J204" s="1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1"/>
    </row>
    <row r="205" spans="1:21" ht="15" hidden="1" customHeight="1" outlineLevel="1">
      <c r="A205" s="47"/>
      <c r="B205" s="4">
        <v>190</v>
      </c>
      <c r="C205" s="5">
        <f t="shared" si="4"/>
        <v>45.971159353942454</v>
      </c>
      <c r="D205" s="1"/>
      <c r="E205" s="10">
        <f t="shared" si="5"/>
        <v>46.402884064605445</v>
      </c>
      <c r="F205" s="1"/>
      <c r="G205" s="1"/>
      <c r="H205" s="1"/>
      <c r="I205" s="1"/>
      <c r="J205" s="1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1"/>
    </row>
    <row r="206" spans="1:21" ht="15" hidden="1" customHeight="1" outlineLevel="1">
      <c r="A206" s="47"/>
      <c r="B206" s="4">
        <v>191</v>
      </c>
      <c r="C206" s="5">
        <f t="shared" si="4"/>
        <v>46.064684958249501</v>
      </c>
      <c r="D206" s="1"/>
      <c r="E206" s="10">
        <f t="shared" si="5"/>
        <v>46.393531504174739</v>
      </c>
      <c r="F206" s="1"/>
      <c r="G206" s="1"/>
      <c r="H206" s="1"/>
      <c r="I206" s="1"/>
      <c r="J206" s="1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1"/>
    </row>
    <row r="207" spans="1:21" ht="15" hidden="1" customHeight="1" outlineLevel="1">
      <c r="A207" s="47"/>
      <c r="B207" s="4">
        <v>192</v>
      </c>
      <c r="C207" s="5">
        <f t="shared" si="4"/>
        <v>46.157587058527838</v>
      </c>
      <c r="D207" s="1"/>
      <c r="E207" s="10">
        <f t="shared" si="5"/>
        <v>46.384241294146904</v>
      </c>
      <c r="F207" s="1"/>
      <c r="G207" s="1"/>
      <c r="H207" s="1"/>
      <c r="I207" s="1"/>
      <c r="J207" s="1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1"/>
    </row>
    <row r="208" spans="1:21" ht="15" hidden="1" customHeight="1" outlineLevel="1">
      <c r="A208" s="47"/>
      <c r="B208" s="4">
        <v>193</v>
      </c>
      <c r="C208" s="5">
        <f t="shared" si="4"/>
        <v>46.249869811470987</v>
      </c>
      <c r="D208" s="1"/>
      <c r="E208" s="10">
        <f t="shared" si="5"/>
        <v>46.375013018852592</v>
      </c>
      <c r="F208" s="1"/>
      <c r="G208" s="1"/>
      <c r="H208" s="1"/>
      <c r="I208" s="1"/>
      <c r="J208" s="1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1"/>
    </row>
    <row r="209" spans="1:21" ht="15" hidden="1" customHeight="1" outlineLevel="1">
      <c r="A209" s="47"/>
      <c r="B209" s="4">
        <v>194</v>
      </c>
      <c r="C209" s="5">
        <f t="shared" ref="C209:C272" si="6">C208+(($B$9/10000)/$G$7)-(C208*$G$6%)</f>
        <v>46.34153734606118</v>
      </c>
      <c r="D209" s="1"/>
      <c r="E209" s="10">
        <f t="shared" ref="E209:E272" si="7">E208+(($B$10/10000)/$G$7)-(E208*$G$6%)</f>
        <v>46.365846265393571</v>
      </c>
      <c r="F209" s="1"/>
      <c r="G209" s="1"/>
      <c r="H209" s="1"/>
      <c r="I209" s="1"/>
      <c r="J209" s="1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1"/>
    </row>
    <row r="210" spans="1:21" ht="15" hidden="1" customHeight="1" outlineLevel="1">
      <c r="A210" s="47"/>
      <c r="B210" s="4">
        <v>195</v>
      </c>
      <c r="C210" s="5">
        <f t="shared" si="6"/>
        <v>46.432593763754106</v>
      </c>
      <c r="D210" s="1"/>
      <c r="E210" s="10">
        <f t="shared" si="7"/>
        <v>46.356740623624276</v>
      </c>
      <c r="F210" s="1"/>
      <c r="G210" s="1"/>
      <c r="H210" s="1"/>
      <c r="I210" s="1"/>
      <c r="J210" s="1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1"/>
    </row>
    <row r="211" spans="1:21" ht="15" hidden="1" customHeight="1" outlineLevel="1">
      <c r="A211" s="47"/>
      <c r="B211" s="4">
        <v>196</v>
      </c>
      <c r="C211" s="5">
        <f t="shared" si="6"/>
        <v>46.523043138662409</v>
      </c>
      <c r="D211" s="1"/>
      <c r="E211" s="10">
        <f t="shared" si="7"/>
        <v>46.347695686133441</v>
      </c>
      <c r="F211" s="1"/>
      <c r="G211" s="1"/>
      <c r="H211" s="1"/>
      <c r="I211" s="1"/>
      <c r="J211" s="1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1"/>
    </row>
    <row r="212" spans="1:21" ht="15" hidden="1" customHeight="1" outlineLevel="1">
      <c r="A212" s="47"/>
      <c r="B212" s="4">
        <v>197</v>
      </c>
      <c r="C212" s="5">
        <f t="shared" si="6"/>
        <v>46.61288951773799</v>
      </c>
      <c r="D212" s="1"/>
      <c r="E212" s="10">
        <f t="shared" si="7"/>
        <v>46.338711048225882</v>
      </c>
      <c r="F212" s="1"/>
      <c r="G212" s="1"/>
      <c r="H212" s="1"/>
      <c r="I212" s="1"/>
      <c r="J212" s="1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1"/>
    </row>
    <row r="213" spans="1:21" ht="15" hidden="1" customHeight="1" outlineLevel="1">
      <c r="A213" s="47"/>
      <c r="B213" s="4">
        <v>198</v>
      </c>
      <c r="C213" s="5">
        <f t="shared" si="6"/>
        <v>46.702136920953066</v>
      </c>
      <c r="D213" s="1"/>
      <c r="E213" s="10">
        <f t="shared" si="7"/>
        <v>46.329786307904371</v>
      </c>
      <c r="F213" s="1"/>
      <c r="G213" s="1"/>
      <c r="H213" s="1"/>
      <c r="I213" s="1"/>
      <c r="J213" s="1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1"/>
    </row>
    <row r="214" spans="1:21" ht="15" hidden="1" customHeight="1" outlineLevel="1">
      <c r="A214" s="47"/>
      <c r="B214" s="4">
        <v>199</v>
      </c>
      <c r="C214" s="5">
        <f t="shared" si="6"/>
        <v>46.790789341480043</v>
      </c>
      <c r="D214" s="1"/>
      <c r="E214" s="10">
        <f t="shared" si="7"/>
        <v>46.320921065851671</v>
      </c>
      <c r="F214" s="1"/>
      <c r="G214" s="1"/>
      <c r="H214" s="1"/>
      <c r="I214" s="1"/>
      <c r="J214" s="1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1"/>
    </row>
    <row r="215" spans="1:21" ht="15" hidden="1" customHeight="1" outlineLevel="1">
      <c r="A215" s="47"/>
      <c r="B215" s="4">
        <v>200</v>
      </c>
      <c r="C215" s="5">
        <f t="shared" si="6"/>
        <v>46.878850745870174</v>
      </c>
      <c r="D215" s="1"/>
      <c r="E215" s="10">
        <f t="shared" si="7"/>
        <v>46.312114925412658</v>
      </c>
      <c r="F215" s="1"/>
      <c r="G215" s="1"/>
      <c r="H215" s="1"/>
      <c r="I215" s="1"/>
      <c r="J215" s="1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1"/>
    </row>
    <row r="216" spans="1:21" ht="15" hidden="1" customHeight="1" outlineLevel="1">
      <c r="A216" s="47"/>
      <c r="B216" s="4">
        <v>201</v>
      </c>
      <c r="C216" s="5">
        <f t="shared" si="6"/>
        <v>46.966325074231037</v>
      </c>
      <c r="D216" s="1"/>
      <c r="E216" s="10">
        <f t="shared" si="7"/>
        <v>46.303367492576569</v>
      </c>
      <c r="F216" s="1"/>
      <c r="G216" s="1"/>
      <c r="H216" s="1"/>
      <c r="I216" s="1"/>
      <c r="J216" s="1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1"/>
    </row>
    <row r="217" spans="1:21" ht="15" hidden="1" customHeight="1" outlineLevel="1">
      <c r="A217" s="47"/>
      <c r="B217" s="4">
        <v>202</v>
      </c>
      <c r="C217" s="5">
        <f t="shared" si="6"/>
        <v>47.053216240402826</v>
      </c>
      <c r="D217" s="1"/>
      <c r="E217" s="10">
        <f t="shared" si="7"/>
        <v>46.294678375959393</v>
      </c>
      <c r="F217" s="1"/>
      <c r="G217" s="1"/>
      <c r="H217" s="1"/>
      <c r="I217" s="1"/>
      <c r="J217" s="1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1"/>
    </row>
    <row r="218" spans="1:21" ht="15" hidden="1" customHeight="1" outlineLevel="1">
      <c r="A218" s="47"/>
      <c r="B218" s="4">
        <v>203</v>
      </c>
      <c r="C218" s="5">
        <f t="shared" si="6"/>
        <v>47.139528132133471</v>
      </c>
      <c r="D218" s="1"/>
      <c r="E218" s="10">
        <f t="shared" si="7"/>
        <v>46.286047186786327</v>
      </c>
      <c r="F218" s="1"/>
      <c r="G218" s="1"/>
      <c r="H218" s="1"/>
      <c r="I218" s="1"/>
      <c r="J218" s="1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1"/>
    </row>
    <row r="219" spans="1:21" ht="15" hidden="1" customHeight="1" outlineLevel="1">
      <c r="A219" s="47"/>
      <c r="B219" s="4">
        <v>204</v>
      </c>
      <c r="C219" s="5">
        <f t="shared" si="6"/>
        <v>47.225264611252577</v>
      </c>
      <c r="D219" s="1"/>
      <c r="E219" s="10">
        <f t="shared" si="7"/>
        <v>46.277473538874418</v>
      </c>
      <c r="F219" s="1"/>
      <c r="G219" s="1"/>
      <c r="H219" s="1"/>
      <c r="I219" s="1"/>
      <c r="J219" s="1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1"/>
    </row>
    <row r="220" spans="1:21" ht="15" hidden="1" customHeight="1" outlineLevel="1">
      <c r="A220" s="47"/>
      <c r="B220" s="4">
        <v>205</v>
      </c>
      <c r="C220" s="5">
        <f t="shared" si="6"/>
        <v>47.310429513844227</v>
      </c>
      <c r="D220" s="1"/>
      <c r="E220" s="10">
        <f t="shared" si="7"/>
        <v>46.268957048615249</v>
      </c>
      <c r="F220" s="1"/>
      <c r="G220" s="1"/>
      <c r="H220" s="1"/>
      <c r="I220" s="1"/>
      <c r="J220" s="1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1"/>
    </row>
    <row r="221" spans="1:21" ht="15" hidden="1" customHeight="1" outlineLevel="1">
      <c r="A221" s="47"/>
      <c r="B221" s="4">
        <v>206</v>
      </c>
      <c r="C221" s="5">
        <f t="shared" si="6"/>
        <v>47.3950266504186</v>
      </c>
      <c r="D221" s="1"/>
      <c r="E221" s="10">
        <f t="shared" si="7"/>
        <v>46.260497334957812</v>
      </c>
      <c r="F221" s="1"/>
      <c r="G221" s="1"/>
      <c r="H221" s="1"/>
      <c r="I221" s="1"/>
      <c r="J221" s="1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1"/>
    </row>
    <row r="222" spans="1:21" ht="15" hidden="1" customHeight="1" outlineLevel="1">
      <c r="A222" s="47"/>
      <c r="B222" s="4">
        <v>207</v>
      </c>
      <c r="C222" s="5">
        <f t="shared" si="6"/>
        <v>47.479059806082475</v>
      </c>
      <c r="D222" s="1"/>
      <c r="E222" s="10">
        <f t="shared" si="7"/>
        <v>46.252094019391421</v>
      </c>
      <c r="F222" s="1"/>
      <c r="G222" s="1"/>
      <c r="H222" s="1"/>
      <c r="I222" s="1"/>
      <c r="J222" s="1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1"/>
    </row>
    <row r="223" spans="1:21" ht="15" hidden="1" customHeight="1" outlineLevel="1">
      <c r="A223" s="47"/>
      <c r="B223" s="4">
        <v>208</v>
      </c>
      <c r="C223" s="5">
        <f t="shared" si="6"/>
        <v>47.56253274070859</v>
      </c>
      <c r="D223" s="1"/>
      <c r="E223" s="10">
        <f t="shared" si="7"/>
        <v>46.243746725928808</v>
      </c>
      <c r="F223" s="1"/>
      <c r="G223" s="1"/>
      <c r="H223" s="1"/>
      <c r="I223" s="1"/>
      <c r="J223" s="1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1"/>
    </row>
    <row r="224" spans="1:21" ht="15" hidden="1" customHeight="1" outlineLevel="1">
      <c r="A224" s="47"/>
      <c r="B224" s="4">
        <v>209</v>
      </c>
      <c r="C224" s="5">
        <f t="shared" si="6"/>
        <v>47.645449189103864</v>
      </c>
      <c r="D224" s="1"/>
      <c r="E224" s="10">
        <f t="shared" si="7"/>
        <v>46.235455081089277</v>
      </c>
      <c r="F224" s="1"/>
      <c r="G224" s="1"/>
      <c r="H224" s="1"/>
      <c r="I224" s="1"/>
      <c r="J224" s="1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1"/>
    </row>
    <row r="225" spans="1:21" ht="15" hidden="1" customHeight="1" outlineLevel="1">
      <c r="A225" s="47"/>
      <c r="B225" s="4">
        <v>210</v>
      </c>
      <c r="C225" s="5">
        <f t="shared" si="6"/>
        <v>47.727812861176503</v>
      </c>
      <c r="D225" s="1">
        <v>7</v>
      </c>
      <c r="E225" s="10">
        <f t="shared" si="7"/>
        <v>46.22721871388201</v>
      </c>
      <c r="F225" s="1"/>
      <c r="G225" s="1"/>
      <c r="H225" s="1"/>
      <c r="I225" s="1"/>
      <c r="J225" s="1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1"/>
    </row>
    <row r="226" spans="1:21" ht="15" hidden="1" customHeight="1" outlineLevel="1">
      <c r="A226" s="47"/>
      <c r="B226" s="4">
        <v>211</v>
      </c>
      <c r="C226" s="5">
        <f t="shared" si="6"/>
        <v>47.809627442101991</v>
      </c>
      <c r="D226" s="1"/>
      <c r="E226" s="10">
        <f t="shared" si="7"/>
        <v>46.219037255789459</v>
      </c>
      <c r="F226" s="1"/>
      <c r="G226" s="1"/>
      <c r="H226" s="1"/>
      <c r="I226" s="1"/>
      <c r="J226" s="1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1"/>
    </row>
    <row r="227" spans="1:21" ht="15" hidden="1" customHeight="1" outlineLevel="1">
      <c r="A227" s="47"/>
      <c r="B227" s="4">
        <v>212</v>
      </c>
      <c r="C227" s="5">
        <f t="shared" si="6"/>
        <v>47.890896592487977</v>
      </c>
      <c r="D227" s="1"/>
      <c r="E227" s="10">
        <f t="shared" si="7"/>
        <v>46.210910340750857</v>
      </c>
      <c r="F227" s="1"/>
      <c r="G227" s="1"/>
      <c r="H227" s="1"/>
      <c r="I227" s="1"/>
      <c r="J227" s="1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1"/>
    </row>
    <row r="228" spans="1:21" ht="15" hidden="1" customHeight="1" outlineLevel="1">
      <c r="A228" s="47"/>
      <c r="B228" s="4">
        <v>213</v>
      </c>
      <c r="C228" s="5">
        <f t="shared" si="6"/>
        <v>47.971623948538053</v>
      </c>
      <c r="D228" s="1"/>
      <c r="E228" s="10">
        <f t="shared" si="7"/>
        <v>46.202837605145845</v>
      </c>
      <c r="F228" s="1"/>
      <c r="G228" s="1"/>
      <c r="H228" s="1"/>
      <c r="I228" s="1"/>
      <c r="J228" s="1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1"/>
    </row>
    <row r="229" spans="1:21" ht="15" hidden="1" customHeight="1" outlineLevel="1">
      <c r="A229" s="47"/>
      <c r="B229" s="4">
        <v>214</v>
      </c>
      <c r="C229" s="5">
        <f t="shared" si="6"/>
        <v>48.051813122214462</v>
      </c>
      <c r="D229" s="1"/>
      <c r="E229" s="10">
        <f t="shared" si="7"/>
        <v>46.194818687778202</v>
      </c>
      <c r="F229" s="1"/>
      <c r="G229" s="1"/>
      <c r="H229" s="1"/>
      <c r="I229" s="1"/>
      <c r="J229" s="1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1"/>
    </row>
    <row r="230" spans="1:21" ht="15" hidden="1" customHeight="1" outlineLevel="1">
      <c r="A230" s="47"/>
      <c r="B230" s="4">
        <v>215</v>
      </c>
      <c r="C230" s="5">
        <f t="shared" si="6"/>
        <v>48.1314677013997</v>
      </c>
      <c r="D230" s="1"/>
      <c r="E230" s="10">
        <f t="shared" si="7"/>
        <v>46.186853229859679</v>
      </c>
      <c r="F230" s="1"/>
      <c r="G230" s="1"/>
      <c r="H230" s="1"/>
      <c r="I230" s="1"/>
      <c r="J230" s="1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1"/>
    </row>
    <row r="231" spans="1:21" ht="15" hidden="1" customHeight="1" outlineLevel="1">
      <c r="A231" s="47"/>
      <c r="B231" s="4">
        <v>216</v>
      </c>
      <c r="C231" s="5">
        <f t="shared" si="6"/>
        <v>48.210591250057035</v>
      </c>
      <c r="D231" s="1"/>
      <c r="E231" s="10">
        <f t="shared" si="7"/>
        <v>46.178940874993948</v>
      </c>
      <c r="F231" s="1"/>
      <c r="G231" s="1"/>
      <c r="H231" s="1"/>
      <c r="I231" s="1"/>
      <c r="J231" s="1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1"/>
    </row>
    <row r="232" spans="1:21" ht="15" hidden="1" customHeight="1" outlineLevel="1">
      <c r="A232" s="47"/>
      <c r="B232" s="4">
        <v>217</v>
      </c>
      <c r="C232" s="5">
        <f t="shared" si="6"/>
        <v>48.289187308389984</v>
      </c>
      <c r="D232" s="1"/>
      <c r="E232" s="10">
        <f t="shared" si="7"/>
        <v>46.171081269160652</v>
      </c>
      <c r="F232" s="1"/>
      <c r="G232" s="1"/>
      <c r="H232" s="1"/>
      <c r="I232" s="1"/>
      <c r="J232" s="1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1"/>
    </row>
    <row r="233" spans="1:21" ht="15" hidden="1" customHeight="1" outlineLevel="1">
      <c r="A233" s="47"/>
      <c r="B233" s="4">
        <v>218</v>
      </c>
      <c r="C233" s="5">
        <f t="shared" si="6"/>
        <v>48.367259393000715</v>
      </c>
      <c r="D233" s="1"/>
      <c r="E233" s="10">
        <f t="shared" si="7"/>
        <v>46.163274060699578</v>
      </c>
      <c r="F233" s="1"/>
      <c r="G233" s="1"/>
      <c r="H233" s="1"/>
      <c r="I233" s="1"/>
      <c r="J233" s="1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1"/>
    </row>
    <row r="234" spans="1:21" ht="15" hidden="1" customHeight="1" outlineLevel="1">
      <c r="A234" s="47"/>
      <c r="B234" s="4">
        <v>219</v>
      </c>
      <c r="C234" s="5">
        <f t="shared" si="6"/>
        <v>48.444810997047377</v>
      </c>
      <c r="D234" s="1"/>
      <c r="E234" s="10">
        <f t="shared" si="7"/>
        <v>46.155518900294915</v>
      </c>
      <c r="F234" s="1"/>
      <c r="G234" s="1"/>
      <c r="H234" s="1"/>
      <c r="I234" s="1"/>
      <c r="J234" s="1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1"/>
    </row>
    <row r="235" spans="1:21" ht="15" hidden="1" customHeight="1" outlineLevel="1">
      <c r="A235" s="47"/>
      <c r="B235" s="4">
        <v>220</v>
      </c>
      <c r="C235" s="5">
        <f t="shared" si="6"/>
        <v>48.521845590400396</v>
      </c>
      <c r="D235" s="1"/>
      <c r="E235" s="10">
        <f t="shared" si="7"/>
        <v>46.147815440959612</v>
      </c>
      <c r="F235" s="1"/>
      <c r="G235" s="1"/>
      <c r="H235" s="1"/>
      <c r="I235" s="1"/>
      <c r="J235" s="1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1"/>
    </row>
    <row r="236" spans="1:21" ht="15" hidden="1" customHeight="1" outlineLevel="1">
      <c r="A236" s="47"/>
      <c r="B236" s="4">
        <v>221</v>
      </c>
      <c r="C236" s="5">
        <f t="shared" si="6"/>
        <v>48.598366619797723</v>
      </c>
      <c r="D236" s="1"/>
      <c r="E236" s="10">
        <f t="shared" si="7"/>
        <v>46.140163338019875</v>
      </c>
      <c r="F236" s="1"/>
      <c r="G236" s="1"/>
      <c r="H236" s="1"/>
      <c r="I236" s="1"/>
      <c r="J236" s="1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1"/>
    </row>
    <row r="237" spans="1:21" ht="15" hidden="1" customHeight="1" outlineLevel="1">
      <c r="A237" s="47"/>
      <c r="B237" s="4">
        <v>222</v>
      </c>
      <c r="C237" s="5">
        <f t="shared" si="6"/>
        <v>48.674377508999072</v>
      </c>
      <c r="D237" s="1"/>
      <c r="E237" s="10">
        <f t="shared" si="7"/>
        <v>46.132562249099742</v>
      </c>
      <c r="F237" s="1"/>
      <c r="G237" s="1"/>
      <c r="H237" s="1"/>
      <c r="I237" s="1"/>
      <c r="J237" s="1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1"/>
    </row>
    <row r="238" spans="1:21" ht="15" hidden="1" customHeight="1" outlineLevel="1">
      <c r="A238" s="47"/>
      <c r="B238" s="4">
        <v>223</v>
      </c>
      <c r="C238" s="5">
        <f t="shared" si="6"/>
        <v>48.749881658939074</v>
      </c>
      <c r="D238" s="1"/>
      <c r="E238" s="10">
        <f t="shared" si="7"/>
        <v>46.125011834105742</v>
      </c>
      <c r="F238" s="1"/>
      <c r="G238" s="1"/>
      <c r="H238" s="1"/>
      <c r="I238" s="1"/>
      <c r="J238" s="1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1"/>
    </row>
    <row r="239" spans="1:21" ht="15" hidden="1" customHeight="1" outlineLevel="1">
      <c r="A239" s="47"/>
      <c r="B239" s="4">
        <v>224</v>
      </c>
      <c r="C239" s="5">
        <f t="shared" si="6"/>
        <v>48.824882447879482</v>
      </c>
      <c r="D239" s="1"/>
      <c r="E239" s="10">
        <f t="shared" si="7"/>
        <v>46.117511755211702</v>
      </c>
      <c r="F239" s="1"/>
      <c r="G239" s="1"/>
      <c r="H239" s="1"/>
      <c r="I239" s="1"/>
      <c r="J239" s="1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1"/>
    </row>
    <row r="240" spans="1:21" ht="15" hidden="1" customHeight="1" outlineLevel="1">
      <c r="A240" s="47"/>
      <c r="B240" s="4">
        <v>225</v>
      </c>
      <c r="C240" s="5">
        <f t="shared" si="6"/>
        <v>48.899383231560286</v>
      </c>
      <c r="D240" s="1"/>
      <c r="E240" s="10">
        <f t="shared" si="7"/>
        <v>46.110061676843621</v>
      </c>
      <c r="F240" s="1"/>
      <c r="G240" s="1"/>
      <c r="H240" s="1"/>
      <c r="I240" s="1"/>
      <c r="J240" s="1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1"/>
    </row>
    <row r="241" spans="1:21" ht="15" hidden="1" customHeight="1" outlineLevel="1">
      <c r="A241" s="47"/>
      <c r="B241" s="4">
        <v>226</v>
      </c>
      <c r="C241" s="5">
        <f t="shared" si="6"/>
        <v>48.973387343349884</v>
      </c>
      <c r="D241" s="1"/>
      <c r="E241" s="10">
        <f t="shared" si="7"/>
        <v>46.102661265664658</v>
      </c>
      <c r="F241" s="1"/>
      <c r="G241" s="1"/>
      <c r="H241" s="1"/>
      <c r="I241" s="1"/>
      <c r="J241" s="1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1"/>
    </row>
    <row r="242" spans="1:21" ht="15" hidden="1" customHeight="1" outlineLevel="1">
      <c r="A242" s="47"/>
      <c r="B242" s="4">
        <v>227</v>
      </c>
      <c r="C242" s="5">
        <f t="shared" si="6"/>
        <v>49.046898094394216</v>
      </c>
      <c r="D242" s="1"/>
      <c r="E242" s="10">
        <f t="shared" si="7"/>
        <v>46.095310190560227</v>
      </c>
      <c r="F242" s="1"/>
      <c r="G242" s="1"/>
      <c r="H242" s="1"/>
      <c r="I242" s="1"/>
      <c r="J242" s="1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1"/>
    </row>
    <row r="243" spans="1:21" ht="15" hidden="1" customHeight="1" outlineLevel="1">
      <c r="A243" s="47"/>
      <c r="B243" s="4">
        <v>228</v>
      </c>
      <c r="C243" s="5">
        <f t="shared" si="6"/>
        <v>49.119918773764923</v>
      </c>
      <c r="D243" s="1"/>
      <c r="E243" s="10">
        <f t="shared" si="7"/>
        <v>46.088008122623158</v>
      </c>
      <c r="F243" s="1"/>
      <c r="G243" s="1"/>
      <c r="H243" s="1"/>
      <c r="I243" s="1"/>
      <c r="J243" s="1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1"/>
    </row>
    <row r="244" spans="1:21" ht="15" hidden="1" customHeight="1" outlineLevel="1">
      <c r="A244" s="47"/>
      <c r="B244" s="4">
        <v>229</v>
      </c>
      <c r="C244" s="5">
        <f t="shared" si="6"/>
        <v>49.192452648606491</v>
      </c>
      <c r="D244" s="1"/>
      <c r="E244" s="10">
        <f t="shared" si="7"/>
        <v>46.080754735139003</v>
      </c>
      <c r="F244" s="1"/>
      <c r="G244" s="1"/>
      <c r="H244" s="1"/>
      <c r="I244" s="1"/>
      <c r="J244" s="1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1"/>
    </row>
    <row r="245" spans="1:21" ht="15" hidden="1" customHeight="1" outlineLevel="1">
      <c r="A245" s="47"/>
      <c r="B245" s="4">
        <v>230</v>
      </c>
      <c r="C245" s="5">
        <f t="shared" si="6"/>
        <v>49.264502964282443</v>
      </c>
      <c r="D245" s="1"/>
      <c r="E245" s="10">
        <f t="shared" si="7"/>
        <v>46.073549703571409</v>
      </c>
      <c r="F245" s="1"/>
      <c r="G245" s="1"/>
      <c r="H245" s="1"/>
      <c r="I245" s="1"/>
      <c r="J245" s="1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1"/>
    </row>
    <row r="246" spans="1:21" ht="15" hidden="1" customHeight="1" outlineLevel="1">
      <c r="A246" s="47"/>
      <c r="B246" s="4">
        <v>231</v>
      </c>
      <c r="C246" s="5">
        <f t="shared" si="6"/>
        <v>49.336072944520559</v>
      </c>
      <c r="D246" s="1"/>
      <c r="E246" s="10">
        <f t="shared" si="7"/>
        <v>46.066392705547599</v>
      </c>
      <c r="F246" s="1"/>
      <c r="G246" s="1"/>
      <c r="H246" s="1"/>
      <c r="I246" s="1"/>
      <c r="J246" s="1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1"/>
    </row>
    <row r="247" spans="1:21" ht="15" hidden="1" customHeight="1" outlineLevel="1">
      <c r="A247" s="47"/>
      <c r="B247" s="4">
        <v>232</v>
      </c>
      <c r="C247" s="5">
        <f t="shared" si="6"/>
        <v>49.407165791557091</v>
      </c>
      <c r="D247" s="1"/>
      <c r="E247" s="10">
        <f t="shared" si="7"/>
        <v>46.059283420843947</v>
      </c>
      <c r="F247" s="1"/>
      <c r="G247" s="1"/>
      <c r="H247" s="1"/>
      <c r="I247" s="1"/>
      <c r="J247" s="1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1"/>
    </row>
    <row r="248" spans="1:21" ht="15" hidden="1" customHeight="1" outlineLevel="1">
      <c r="A248" s="47"/>
      <c r="B248" s="4">
        <v>233</v>
      </c>
      <c r="C248" s="5">
        <f t="shared" si="6"/>
        <v>49.477784686280046</v>
      </c>
      <c r="D248" s="1"/>
      <c r="E248" s="10">
        <f t="shared" si="7"/>
        <v>46.05222153137165</v>
      </c>
      <c r="F248" s="1"/>
      <c r="G248" s="1"/>
      <c r="H248" s="1"/>
      <c r="I248" s="1"/>
      <c r="J248" s="1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1"/>
    </row>
    <row r="249" spans="1:21" ht="15" hidden="1" customHeight="1" outlineLevel="1">
      <c r="A249" s="47"/>
      <c r="B249" s="4">
        <v>234</v>
      </c>
      <c r="C249" s="5">
        <f t="shared" si="6"/>
        <v>49.547932788371511</v>
      </c>
      <c r="D249" s="1"/>
      <c r="E249" s="10">
        <f t="shared" si="7"/>
        <v>46.045206721162501</v>
      </c>
      <c r="F249" s="1"/>
      <c r="G249" s="1"/>
      <c r="H249" s="1"/>
      <c r="I249" s="1"/>
      <c r="J249" s="1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1"/>
    </row>
    <row r="250" spans="1:21" ht="15" hidden="1" customHeight="1" outlineLevel="1">
      <c r="A250" s="47"/>
      <c r="B250" s="4">
        <v>235</v>
      </c>
      <c r="C250" s="5">
        <f t="shared" si="6"/>
        <v>49.617613236449031</v>
      </c>
      <c r="D250" s="1"/>
      <c r="E250" s="10">
        <f t="shared" si="7"/>
        <v>46.038238676354744</v>
      </c>
      <c r="F250" s="1"/>
      <c r="G250" s="1"/>
      <c r="H250" s="1"/>
      <c r="I250" s="1"/>
      <c r="J250" s="1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1"/>
    </row>
    <row r="251" spans="1:21" ht="15" hidden="1" customHeight="1" outlineLevel="1">
      <c r="A251" s="47"/>
      <c r="B251" s="4">
        <v>236</v>
      </c>
      <c r="C251" s="5">
        <f t="shared" si="6"/>
        <v>49.686829148206037</v>
      </c>
      <c r="D251" s="1"/>
      <c r="E251" s="10">
        <f t="shared" si="7"/>
        <v>46.03131708517904</v>
      </c>
      <c r="F251" s="1"/>
      <c r="G251" s="1"/>
      <c r="H251" s="1"/>
      <c r="I251" s="1"/>
      <c r="J251" s="1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1"/>
    </row>
    <row r="252" spans="1:21" ht="15" hidden="1" customHeight="1" outlineLevel="1">
      <c r="A252" s="47"/>
      <c r="B252" s="4">
        <v>237</v>
      </c>
      <c r="C252" s="5">
        <f t="shared" si="6"/>
        <v>49.755583620551327</v>
      </c>
      <c r="D252" s="1"/>
      <c r="E252" s="10">
        <f t="shared" si="7"/>
        <v>46.024441637944513</v>
      </c>
      <c r="F252" s="1"/>
      <c r="G252" s="1"/>
      <c r="H252" s="1"/>
      <c r="I252" s="1"/>
      <c r="J252" s="1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1"/>
    </row>
    <row r="253" spans="1:21" ht="15" hidden="1" customHeight="1" outlineLevel="1">
      <c r="A253" s="47"/>
      <c r="B253" s="4">
        <v>238</v>
      </c>
      <c r="C253" s="5">
        <f t="shared" si="6"/>
        <v>49.823879729747652</v>
      </c>
      <c r="D253" s="1"/>
      <c r="E253" s="10">
        <f t="shared" si="7"/>
        <v>46.017612027024882</v>
      </c>
      <c r="F253" s="1"/>
      <c r="G253" s="1"/>
      <c r="H253" s="1"/>
      <c r="I253" s="1"/>
      <c r="J253" s="1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1"/>
    </row>
    <row r="254" spans="1:21" ht="15" hidden="1" customHeight="1" outlineLevel="1">
      <c r="A254" s="47"/>
      <c r="B254" s="4">
        <v>239</v>
      </c>
      <c r="C254" s="5">
        <f t="shared" si="6"/>
        <v>49.891720531549332</v>
      </c>
      <c r="D254" s="1"/>
      <c r="E254" s="10">
        <f t="shared" si="7"/>
        <v>46.010827946844714</v>
      </c>
      <c r="F254" s="1"/>
      <c r="G254" s="1"/>
      <c r="H254" s="1"/>
      <c r="I254" s="1"/>
      <c r="J254" s="1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1"/>
    </row>
    <row r="255" spans="1:21" ht="15" hidden="1" customHeight="1" outlineLevel="1">
      <c r="A255" s="47"/>
      <c r="B255" s="4">
        <v>240</v>
      </c>
      <c r="C255" s="5">
        <f t="shared" si="6"/>
        <v>49.959109061338999</v>
      </c>
      <c r="D255" s="1">
        <v>8</v>
      </c>
      <c r="E255" s="10">
        <f t="shared" si="7"/>
        <v>46.004089093865744</v>
      </c>
      <c r="F255" s="1"/>
      <c r="G255" s="1"/>
      <c r="H255" s="1"/>
      <c r="I255" s="1"/>
      <c r="J255" s="1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1"/>
    </row>
    <row r="256" spans="1:21" ht="15" hidden="1" customHeight="1" outlineLevel="1">
      <c r="A256" s="47"/>
      <c r="B256" s="4">
        <v>241</v>
      </c>
      <c r="C256" s="5">
        <f t="shared" si="6"/>
        <v>50.026048334263407</v>
      </c>
      <c r="D256" s="1"/>
      <c r="E256" s="10">
        <f t="shared" si="7"/>
        <v>45.997395166573305</v>
      </c>
      <c r="F256" s="1"/>
      <c r="G256" s="1"/>
      <c r="H256" s="1"/>
      <c r="I256" s="1"/>
      <c r="J256" s="1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1"/>
    </row>
    <row r="257" spans="1:21" ht="15" hidden="1" customHeight="1" outlineLevel="1">
      <c r="A257" s="47"/>
      <c r="B257" s="4">
        <v>242</v>
      </c>
      <c r="C257" s="5">
        <f t="shared" si="6"/>
        <v>50.092541345368318</v>
      </c>
      <c r="D257" s="1"/>
      <c r="E257" s="10">
        <f t="shared" si="7"/>
        <v>45.990745865462813</v>
      </c>
      <c r="F257" s="1"/>
      <c r="G257" s="1"/>
      <c r="H257" s="1"/>
      <c r="I257" s="1"/>
      <c r="J257" s="1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1"/>
    </row>
    <row r="258" spans="1:21" ht="15" hidden="1" customHeight="1" outlineLevel="1">
      <c r="A258" s="47"/>
      <c r="B258" s="4">
        <v>243</v>
      </c>
      <c r="C258" s="5">
        <f t="shared" si="6"/>
        <v>50.15859106973253</v>
      </c>
      <c r="D258" s="1"/>
      <c r="E258" s="10">
        <f t="shared" si="7"/>
        <v>45.984140893026392</v>
      </c>
      <c r="F258" s="1"/>
      <c r="G258" s="1"/>
      <c r="H258" s="1"/>
      <c r="I258" s="1"/>
      <c r="J258" s="1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1"/>
    </row>
    <row r="259" spans="1:21" ht="15" hidden="1" customHeight="1" outlineLevel="1">
      <c r="A259" s="47"/>
      <c r="B259" s="4">
        <v>244</v>
      </c>
      <c r="C259" s="5">
        <f t="shared" si="6"/>
        <v>50.224200462600976</v>
      </c>
      <c r="D259" s="1"/>
      <c r="E259" s="10">
        <f t="shared" si="7"/>
        <v>45.97757995373955</v>
      </c>
      <c r="F259" s="1"/>
      <c r="G259" s="1"/>
      <c r="H259" s="1"/>
      <c r="I259" s="1"/>
      <c r="J259" s="1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1"/>
    </row>
    <row r="260" spans="1:21" ht="15" hidden="1" customHeight="1" outlineLevel="1">
      <c r="A260" s="47"/>
      <c r="B260" s="4">
        <v>245</v>
      </c>
      <c r="C260" s="5">
        <f t="shared" si="6"/>
        <v>50.289372459516969</v>
      </c>
      <c r="D260" s="1"/>
      <c r="E260" s="10">
        <f t="shared" si="7"/>
        <v>45.971062754047949</v>
      </c>
      <c r="F260" s="1"/>
      <c r="G260" s="1"/>
      <c r="H260" s="1"/>
      <c r="I260" s="1"/>
      <c r="J260" s="1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1"/>
    </row>
    <row r="261" spans="1:21" ht="15" hidden="1" customHeight="1" outlineLevel="1">
      <c r="A261" s="47"/>
      <c r="B261" s="4">
        <v>246</v>
      </c>
      <c r="C261" s="5">
        <f t="shared" si="6"/>
        <v>50.354109976453522</v>
      </c>
      <c r="D261" s="1"/>
      <c r="E261" s="10">
        <f t="shared" si="7"/>
        <v>45.964589002354295</v>
      </c>
      <c r="F261" s="1"/>
      <c r="G261" s="1"/>
      <c r="H261" s="1"/>
      <c r="I261" s="1"/>
      <c r="J261" s="1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1"/>
    </row>
    <row r="262" spans="1:21" ht="15" hidden="1" customHeight="1" outlineLevel="1">
      <c r="A262" s="47"/>
      <c r="B262" s="4">
        <v>247</v>
      </c>
      <c r="C262" s="5">
        <f t="shared" si="6"/>
        <v>50.418415909943832</v>
      </c>
      <c r="D262" s="1"/>
      <c r="E262" s="10">
        <f t="shared" si="7"/>
        <v>45.958158409005264</v>
      </c>
      <c r="F262" s="1"/>
      <c r="G262" s="1"/>
      <c r="H262" s="1"/>
      <c r="I262" s="1"/>
      <c r="J262" s="1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1"/>
    </row>
    <row r="263" spans="1:21" ht="15" hidden="1" customHeight="1" outlineLevel="1">
      <c r="A263" s="47"/>
      <c r="B263" s="4">
        <v>248</v>
      </c>
      <c r="C263" s="5">
        <f t="shared" si="6"/>
        <v>50.482293137210874</v>
      </c>
      <c r="D263" s="1"/>
      <c r="E263" s="10">
        <f t="shared" si="7"/>
        <v>45.951770686278557</v>
      </c>
      <c r="F263" s="1"/>
      <c r="G263" s="1"/>
      <c r="H263" s="1"/>
      <c r="I263" s="1"/>
      <c r="J263" s="1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1"/>
    </row>
    <row r="264" spans="1:21" ht="15" hidden="1" customHeight="1" outlineLevel="1">
      <c r="A264" s="47"/>
      <c r="B264" s="4">
        <v>249</v>
      </c>
      <c r="C264" s="5">
        <f t="shared" si="6"/>
        <v>50.545744516296132</v>
      </c>
      <c r="D264" s="1"/>
      <c r="E264" s="10">
        <f t="shared" si="7"/>
        <v>45.945425548370032</v>
      </c>
      <c r="F264" s="1"/>
      <c r="G264" s="1"/>
      <c r="H264" s="1"/>
      <c r="I264" s="1"/>
      <c r="J264" s="1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1"/>
    </row>
    <row r="265" spans="1:21" ht="15" hidden="1" customHeight="1" outlineLevel="1">
      <c r="A265" s="47"/>
      <c r="B265" s="4">
        <v>250</v>
      </c>
      <c r="C265" s="5">
        <f t="shared" si="6"/>
        <v>50.608772886187488</v>
      </c>
      <c r="D265" s="1"/>
      <c r="E265" s="10">
        <f t="shared" si="7"/>
        <v>45.939122711380897</v>
      </c>
      <c r="F265" s="1"/>
      <c r="G265" s="1"/>
      <c r="H265" s="1"/>
      <c r="I265" s="1"/>
      <c r="J265" s="1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1"/>
    </row>
    <row r="266" spans="1:21" ht="15" hidden="1" customHeight="1" outlineLevel="1">
      <c r="A266" s="47"/>
      <c r="B266" s="4">
        <v>251</v>
      </c>
      <c r="C266" s="5">
        <f t="shared" si="6"/>
        <v>50.671381066946239</v>
      </c>
      <c r="D266" s="1"/>
      <c r="E266" s="10">
        <f t="shared" si="7"/>
        <v>45.932861893305024</v>
      </c>
      <c r="F266" s="1"/>
      <c r="G266" s="1"/>
      <c r="H266" s="1"/>
      <c r="I266" s="1"/>
      <c r="J266" s="1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1"/>
    </row>
    <row r="267" spans="1:21" ht="15" hidden="1" customHeight="1" outlineLevel="1">
      <c r="A267" s="47"/>
      <c r="B267" s="4">
        <v>252</v>
      </c>
      <c r="C267" s="5">
        <f t="shared" si="6"/>
        <v>50.733571859833262</v>
      </c>
      <c r="D267" s="1"/>
      <c r="E267" s="10">
        <f t="shared" si="7"/>
        <v>45.926642814016319</v>
      </c>
      <c r="F267" s="1"/>
      <c r="G267" s="1"/>
      <c r="H267" s="1"/>
      <c r="I267" s="1"/>
      <c r="J267" s="1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1"/>
    </row>
    <row r="268" spans="1:21" ht="15" hidden="1" customHeight="1" outlineLevel="1">
      <c r="A268" s="47"/>
      <c r="B268" s="4">
        <v>253</v>
      </c>
      <c r="C268" s="5">
        <f t="shared" si="6"/>
        <v>50.795348047434373</v>
      </c>
      <c r="D268" s="1"/>
      <c r="E268" s="10">
        <f t="shared" si="7"/>
        <v>45.920465195256206</v>
      </c>
      <c r="F268" s="1"/>
      <c r="G268" s="1"/>
      <c r="H268" s="1"/>
      <c r="I268" s="1"/>
      <c r="J268" s="1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1"/>
    </row>
    <row r="269" spans="1:21" ht="15" hidden="1" customHeight="1" outlineLevel="1">
      <c r="A269" s="47"/>
      <c r="B269" s="4">
        <v>254</v>
      </c>
      <c r="C269" s="5">
        <f t="shared" si="6"/>
        <v>50.856712393784811</v>
      </c>
      <c r="D269" s="1"/>
      <c r="E269" s="10">
        <f t="shared" si="7"/>
        <v>45.91432876062116</v>
      </c>
      <c r="F269" s="1"/>
      <c r="G269" s="1"/>
      <c r="H269" s="1"/>
      <c r="I269" s="1"/>
      <c r="J269" s="1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1"/>
    </row>
    <row r="270" spans="1:21" ht="15" hidden="1" customHeight="1" outlineLevel="1">
      <c r="A270" s="47"/>
      <c r="B270" s="4">
        <v>255</v>
      </c>
      <c r="C270" s="5">
        <f t="shared" si="6"/>
        <v>50.917667644492909</v>
      </c>
      <c r="D270" s="1"/>
      <c r="E270" s="10">
        <f t="shared" si="7"/>
        <v>45.908233235550348</v>
      </c>
      <c r="F270" s="1"/>
      <c r="G270" s="1"/>
      <c r="H270" s="1"/>
      <c r="I270" s="1"/>
      <c r="J270" s="1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1"/>
    </row>
    <row r="271" spans="1:21" ht="15" hidden="1" customHeight="1" outlineLevel="1">
      <c r="A271" s="47"/>
      <c r="B271" s="4">
        <v>256</v>
      </c>
      <c r="C271" s="5">
        <f t="shared" si="6"/>
        <v>50.978216526862951</v>
      </c>
      <c r="D271" s="1"/>
      <c r="E271" s="10">
        <f t="shared" si="7"/>
        <v>45.902178347313345</v>
      </c>
      <c r="F271" s="1"/>
      <c r="G271" s="1"/>
      <c r="H271" s="1"/>
      <c r="I271" s="1"/>
      <c r="J271" s="1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1"/>
    </row>
    <row r="272" spans="1:21" ht="15" hidden="1" customHeight="1" outlineLevel="1">
      <c r="A272" s="47"/>
      <c r="B272" s="4">
        <v>257</v>
      </c>
      <c r="C272" s="5">
        <f t="shared" si="6"/>
        <v>51.038361750017195</v>
      </c>
      <c r="D272" s="1"/>
      <c r="E272" s="10">
        <f t="shared" si="7"/>
        <v>45.89616382499792</v>
      </c>
      <c r="F272" s="1"/>
      <c r="G272" s="1"/>
      <c r="H272" s="1"/>
      <c r="I272" s="1"/>
      <c r="J272" s="1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1"/>
    </row>
    <row r="273" spans="1:21" ht="15" hidden="1" customHeight="1" outlineLevel="1">
      <c r="A273" s="47"/>
      <c r="B273" s="4">
        <v>258</v>
      </c>
      <c r="C273" s="5">
        <f t="shared" ref="C273:C336" si="8">C272+(($B$9/10000)/$G$7)-(C272*$G$6%)</f>
        <v>51.09810600501708</v>
      </c>
      <c r="D273" s="1"/>
      <c r="E273" s="10">
        <f t="shared" ref="E273:E336" si="9">E272+(($B$10/10000)/$G$7)-(E272*$G$6%)</f>
        <v>45.890189399497935</v>
      </c>
      <c r="F273" s="1"/>
      <c r="G273" s="1"/>
      <c r="H273" s="1"/>
      <c r="I273" s="1"/>
      <c r="J273" s="1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1"/>
    </row>
    <row r="274" spans="1:21" ht="15" hidden="1" customHeight="1" outlineLevel="1">
      <c r="A274" s="47"/>
      <c r="B274" s="4">
        <v>259</v>
      </c>
      <c r="C274" s="5">
        <f t="shared" si="8"/>
        <v>51.157451964983629</v>
      </c>
      <c r="D274" s="1"/>
      <c r="E274" s="10">
        <f t="shared" si="9"/>
        <v>45.884254803501278</v>
      </c>
      <c r="F274" s="1"/>
      <c r="G274" s="1"/>
      <c r="H274" s="1"/>
      <c r="I274" s="1"/>
      <c r="J274" s="1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1"/>
    </row>
    <row r="275" spans="1:21" ht="15" hidden="1" customHeight="1" outlineLevel="1">
      <c r="A275" s="47"/>
      <c r="B275" s="4">
        <v>260</v>
      </c>
      <c r="C275" s="5">
        <f t="shared" si="8"/>
        <v>51.216402285217072</v>
      </c>
      <c r="D275" s="1"/>
      <c r="E275" s="10">
        <f t="shared" si="9"/>
        <v>45.878359771477932</v>
      </c>
      <c r="F275" s="1"/>
      <c r="G275" s="1"/>
      <c r="H275" s="1"/>
      <c r="I275" s="1"/>
      <c r="J275" s="1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1"/>
    </row>
    <row r="276" spans="1:21" ht="15" hidden="1" customHeight="1" outlineLevel="1">
      <c r="A276" s="47"/>
      <c r="B276" s="4">
        <v>261</v>
      </c>
      <c r="C276" s="5">
        <f t="shared" si="8"/>
        <v>51.274959603315622</v>
      </c>
      <c r="D276" s="1"/>
      <c r="E276" s="10">
        <f t="shared" si="9"/>
        <v>45.87250403966808</v>
      </c>
      <c r="F276" s="1"/>
      <c r="G276" s="1"/>
      <c r="H276" s="1"/>
      <c r="I276" s="1"/>
      <c r="J276" s="1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1"/>
    </row>
    <row r="277" spans="1:21" ht="15" hidden="1" customHeight="1" outlineLevel="1">
      <c r="A277" s="47"/>
      <c r="B277" s="4">
        <v>262</v>
      </c>
      <c r="C277" s="5">
        <f t="shared" si="8"/>
        <v>51.333126539293517</v>
      </c>
      <c r="D277" s="1"/>
      <c r="E277" s="10">
        <f t="shared" si="9"/>
        <v>45.866687346070293</v>
      </c>
      <c r="F277" s="1"/>
      <c r="G277" s="1"/>
      <c r="H277" s="1"/>
      <c r="I277" s="1"/>
      <c r="J277" s="1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1"/>
    </row>
    <row r="278" spans="1:21" ht="15" hidden="1" customHeight="1" outlineLevel="1">
      <c r="A278" s="47"/>
      <c r="B278" s="4">
        <v>263</v>
      </c>
      <c r="C278" s="5">
        <f t="shared" si="8"/>
        <v>51.390905695698223</v>
      </c>
      <c r="D278" s="1"/>
      <c r="E278" s="10">
        <f t="shared" si="9"/>
        <v>45.860909430429821</v>
      </c>
      <c r="F278" s="1"/>
      <c r="G278" s="1"/>
      <c r="H278" s="1"/>
      <c r="I278" s="1"/>
      <c r="J278" s="1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1"/>
    </row>
    <row r="279" spans="1:21" ht="15" hidden="1" customHeight="1" outlineLevel="1">
      <c r="A279" s="47"/>
      <c r="B279" s="4">
        <v>264</v>
      </c>
      <c r="C279" s="5">
        <f t="shared" si="8"/>
        <v>51.448299657726899</v>
      </c>
      <c r="D279" s="1"/>
      <c r="E279" s="10">
        <f t="shared" si="9"/>
        <v>45.855170034226951</v>
      </c>
      <c r="F279" s="1"/>
      <c r="G279" s="1"/>
      <c r="H279" s="1"/>
      <c r="I279" s="1"/>
      <c r="J279" s="1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1"/>
    </row>
    <row r="280" spans="1:21" ht="15" hidden="1" customHeight="1" outlineLevel="1">
      <c r="A280" s="47"/>
      <c r="B280" s="4">
        <v>265</v>
      </c>
      <c r="C280" s="5">
        <f t="shared" si="8"/>
        <v>51.50531099334205</v>
      </c>
      <c r="D280" s="1"/>
      <c r="E280" s="10">
        <f t="shared" si="9"/>
        <v>45.849468900665435</v>
      </c>
      <c r="F280" s="1"/>
      <c r="G280" s="1"/>
      <c r="H280" s="1"/>
      <c r="I280" s="1"/>
      <c r="J280" s="1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1"/>
    </row>
    <row r="281" spans="1:21" ht="15" hidden="1" customHeight="1" outlineLevel="1">
      <c r="A281" s="47"/>
      <c r="B281" s="4">
        <v>266</v>
      </c>
      <c r="C281" s="5">
        <f t="shared" si="8"/>
        <v>51.561942253386434</v>
      </c>
      <c r="D281" s="1"/>
      <c r="E281" s="10">
        <f t="shared" si="9"/>
        <v>45.843805774660993</v>
      </c>
      <c r="F281" s="1"/>
      <c r="G281" s="1"/>
      <c r="H281" s="1"/>
      <c r="I281" s="1"/>
      <c r="J281" s="1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1"/>
    </row>
    <row r="282" spans="1:21" ht="15" hidden="1" customHeight="1" outlineLevel="1">
      <c r="A282" s="47"/>
      <c r="B282" s="4">
        <v>267</v>
      </c>
      <c r="C282" s="5">
        <f t="shared" si="8"/>
        <v>51.61819597169719</v>
      </c>
      <c r="D282" s="1"/>
      <c r="E282" s="10">
        <f t="shared" si="9"/>
        <v>45.83818040282992</v>
      </c>
      <c r="F282" s="1"/>
      <c r="G282" s="1"/>
      <c r="H282" s="1"/>
      <c r="I282" s="1"/>
      <c r="J282" s="1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1"/>
    </row>
    <row r="283" spans="1:21" ht="15" hidden="1" customHeight="1" outlineLevel="1">
      <c r="A283" s="47"/>
      <c r="B283" s="4">
        <v>268</v>
      </c>
      <c r="C283" s="5">
        <f t="shared" si="8"/>
        <v>51.674074665219209</v>
      </c>
      <c r="D283" s="1"/>
      <c r="E283" s="10">
        <f t="shared" si="9"/>
        <v>45.832592533477715</v>
      </c>
      <c r="F283" s="1"/>
      <c r="G283" s="1"/>
      <c r="H283" s="1"/>
      <c r="I283" s="1"/>
      <c r="J283" s="1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1"/>
    </row>
    <row r="284" spans="1:21" ht="15" hidden="1" customHeight="1" outlineLevel="1">
      <c r="A284" s="47"/>
      <c r="B284" s="4">
        <v>269</v>
      </c>
      <c r="C284" s="5">
        <f t="shared" si="8"/>
        <v>51.729580834117748</v>
      </c>
      <c r="D284" s="1"/>
      <c r="E284" s="10">
        <f t="shared" si="9"/>
        <v>45.827041916587859</v>
      </c>
      <c r="F284" s="1"/>
      <c r="G284" s="1"/>
      <c r="H284" s="1"/>
      <c r="I284" s="1"/>
      <c r="J284" s="1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1"/>
    </row>
    <row r="285" spans="1:21" ht="15" hidden="1" customHeight="1" outlineLevel="1">
      <c r="A285" s="47"/>
      <c r="B285" s="4">
        <v>270</v>
      </c>
      <c r="C285" s="5">
        <f t="shared" si="8"/>
        <v>51.784716961890297</v>
      </c>
      <c r="D285" s="1">
        <v>9</v>
      </c>
      <c r="E285" s="10">
        <f t="shared" si="9"/>
        <v>45.821528303810602</v>
      </c>
      <c r="F285" s="1"/>
      <c r="G285" s="1"/>
      <c r="H285" s="1"/>
      <c r="I285" s="1"/>
      <c r="J285" s="1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1"/>
    </row>
    <row r="286" spans="1:21" ht="15" hidden="1" customHeight="1" outlineLevel="1">
      <c r="A286" s="47"/>
      <c r="B286" s="4">
        <v>271</v>
      </c>
      <c r="C286" s="5">
        <f t="shared" si="8"/>
        <v>51.839485515477691</v>
      </c>
      <c r="D286" s="1"/>
      <c r="E286" s="10">
        <f t="shared" si="9"/>
        <v>45.816051448451859</v>
      </c>
      <c r="F286" s="1"/>
      <c r="G286" s="1"/>
      <c r="H286" s="1"/>
      <c r="I286" s="1"/>
      <c r="J286" s="1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1"/>
    </row>
    <row r="287" spans="1:21" ht="15" hidden="1" customHeight="1" outlineLevel="1">
      <c r="A287" s="47"/>
      <c r="B287" s="4">
        <v>272</v>
      </c>
      <c r="C287" s="5">
        <f t="shared" si="8"/>
        <v>51.893888945374506</v>
      </c>
      <c r="D287" s="1"/>
      <c r="E287" s="10">
        <f t="shared" si="9"/>
        <v>45.810611105462179</v>
      </c>
      <c r="F287" s="1"/>
      <c r="G287" s="1"/>
      <c r="H287" s="1"/>
      <c r="I287" s="1"/>
      <c r="J287" s="1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1"/>
    </row>
    <row r="288" spans="1:21" ht="15" hidden="1" customHeight="1" outlineLevel="1">
      <c r="A288" s="47"/>
      <c r="B288" s="4">
        <v>273</v>
      </c>
      <c r="C288" s="5">
        <f t="shared" si="8"/>
        <v>51.947929685738671</v>
      </c>
      <c r="D288" s="1"/>
      <c r="E288" s="10">
        <f t="shared" si="9"/>
        <v>45.805207031425759</v>
      </c>
      <c r="F288" s="1"/>
      <c r="G288" s="1"/>
      <c r="H288" s="1"/>
      <c r="I288" s="1"/>
      <c r="J288" s="1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1"/>
    </row>
    <row r="289" spans="1:21" ht="15" hidden="1" customHeight="1" outlineLevel="1">
      <c r="A289" s="47"/>
      <c r="B289" s="4">
        <v>274</v>
      </c>
      <c r="C289" s="5">
        <f t="shared" si="8"/>
        <v>52.001610154500412</v>
      </c>
      <c r="D289" s="1"/>
      <c r="E289" s="10">
        <f t="shared" si="9"/>
        <v>45.799838984549588</v>
      </c>
      <c r="F289" s="1"/>
      <c r="G289" s="1"/>
      <c r="H289" s="1"/>
      <c r="I289" s="1"/>
      <c r="J289" s="1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1"/>
    </row>
    <row r="290" spans="1:21" ht="15" hidden="1" customHeight="1" outlineLevel="1">
      <c r="A290" s="47"/>
      <c r="B290" s="4">
        <v>275</v>
      </c>
      <c r="C290" s="5">
        <f t="shared" si="8"/>
        <v>52.05493275347041</v>
      </c>
      <c r="D290" s="1"/>
      <c r="E290" s="10">
        <f t="shared" si="9"/>
        <v>45.794506724652585</v>
      </c>
      <c r="F290" s="1"/>
      <c r="G290" s="1"/>
      <c r="H290" s="1"/>
      <c r="I290" s="1"/>
      <c r="J290" s="1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1"/>
    </row>
    <row r="291" spans="1:21" ht="15" hidden="1" customHeight="1" outlineLevel="1">
      <c r="A291" s="47"/>
      <c r="B291" s="4">
        <v>276</v>
      </c>
      <c r="C291" s="5">
        <f t="shared" si="8"/>
        <v>52.107899868447277</v>
      </c>
      <c r="D291" s="1"/>
      <c r="E291" s="10">
        <f t="shared" si="9"/>
        <v>45.7892100131549</v>
      </c>
      <c r="F291" s="1"/>
      <c r="G291" s="1"/>
      <c r="H291" s="1"/>
      <c r="I291" s="1"/>
      <c r="J291" s="1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1"/>
    </row>
    <row r="292" spans="1:21" ht="15" hidden="1" customHeight="1" outlineLevel="1">
      <c r="A292" s="47"/>
      <c r="B292" s="4">
        <v>277</v>
      </c>
      <c r="C292" s="5">
        <f t="shared" si="8"/>
        <v>52.160513869324291</v>
      </c>
      <c r="D292" s="1"/>
      <c r="E292" s="10">
        <f t="shared" si="9"/>
        <v>45.783948613067196</v>
      </c>
      <c r="F292" s="1"/>
      <c r="G292" s="1"/>
      <c r="H292" s="1"/>
      <c r="I292" s="1"/>
      <c r="J292" s="1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1"/>
    </row>
    <row r="293" spans="1:21" ht="15" hidden="1" customHeight="1" outlineLevel="1">
      <c r="A293" s="47"/>
      <c r="B293" s="4">
        <v>278</v>
      </c>
      <c r="C293" s="5">
        <f t="shared" si="8"/>
        <v>52.212777110195461</v>
      </c>
      <c r="D293" s="1"/>
      <c r="E293" s="10">
        <f t="shared" si="9"/>
        <v>45.778722288980077</v>
      </c>
      <c r="F293" s="1"/>
      <c r="G293" s="1"/>
      <c r="H293" s="1"/>
      <c r="I293" s="1"/>
      <c r="J293" s="1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1"/>
    </row>
    <row r="294" spans="1:21" ht="15" hidden="1" customHeight="1" outlineLevel="1">
      <c r="A294" s="47"/>
      <c r="B294" s="4">
        <v>279</v>
      </c>
      <c r="C294" s="5">
        <f t="shared" si="8"/>
        <v>52.264691929460824</v>
      </c>
      <c r="D294" s="1"/>
      <c r="E294" s="10">
        <f t="shared" si="9"/>
        <v>45.77353080705354</v>
      </c>
      <c r="F294" s="1"/>
      <c r="G294" s="1"/>
      <c r="H294" s="1"/>
      <c r="I294" s="1"/>
      <c r="J294" s="1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1"/>
    </row>
    <row r="295" spans="1:21" ht="15" hidden="1" customHeight="1" outlineLevel="1">
      <c r="A295" s="47"/>
      <c r="B295" s="4">
        <v>280</v>
      </c>
      <c r="C295" s="5">
        <f t="shared" si="8"/>
        <v>52.316260649931081</v>
      </c>
      <c r="D295" s="1"/>
      <c r="E295" s="10">
        <f t="shared" si="9"/>
        <v>45.768373935006515</v>
      </c>
      <c r="F295" s="1"/>
      <c r="G295" s="1"/>
      <c r="H295" s="1"/>
      <c r="I295" s="1"/>
      <c r="J295" s="1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1"/>
    </row>
    <row r="296" spans="1:21" ht="15" hidden="1" customHeight="1" outlineLevel="1">
      <c r="A296" s="47"/>
      <c r="B296" s="4">
        <v>281</v>
      </c>
      <c r="C296" s="5">
        <f t="shared" si="8"/>
        <v>52.367485578931536</v>
      </c>
      <c r="D296" s="1"/>
      <c r="E296" s="10">
        <f t="shared" si="9"/>
        <v>45.763251442106466</v>
      </c>
      <c r="F296" s="1"/>
      <c r="G296" s="1"/>
      <c r="H296" s="1"/>
      <c r="I296" s="1"/>
      <c r="J296" s="1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1"/>
    </row>
    <row r="297" spans="1:21" ht="15" hidden="1" customHeight="1" outlineLevel="1">
      <c r="A297" s="47"/>
      <c r="B297" s="4">
        <v>282</v>
      </c>
      <c r="C297" s="5">
        <f t="shared" si="8"/>
        <v>52.418369008405321</v>
      </c>
      <c r="D297" s="1"/>
      <c r="E297" s="10">
        <f t="shared" si="9"/>
        <v>45.758163099159084</v>
      </c>
      <c r="F297" s="1"/>
      <c r="G297" s="1"/>
      <c r="H297" s="1"/>
      <c r="I297" s="1"/>
      <c r="J297" s="1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1"/>
    </row>
    <row r="298" spans="1:21" ht="15" hidden="1" customHeight="1" outlineLevel="1">
      <c r="A298" s="47"/>
      <c r="B298" s="4">
        <v>283</v>
      </c>
      <c r="C298" s="5">
        <f t="shared" si="8"/>
        <v>52.468913215015952</v>
      </c>
      <c r="D298" s="1"/>
      <c r="E298" s="10">
        <f t="shared" si="9"/>
        <v>45.753108678498023</v>
      </c>
      <c r="F298" s="1"/>
      <c r="G298" s="1"/>
      <c r="H298" s="1"/>
      <c r="I298" s="1"/>
      <c r="J298" s="1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1"/>
    </row>
    <row r="299" spans="1:21" ht="15" hidden="1" customHeight="1" outlineLevel="1">
      <c r="A299" s="47"/>
      <c r="B299" s="4">
        <v>284</v>
      </c>
      <c r="C299" s="5">
        <f t="shared" si="8"/>
        <v>52.519120460249177</v>
      </c>
      <c r="D299" s="1"/>
      <c r="E299" s="10">
        <f t="shared" si="9"/>
        <v>45.748087953974704</v>
      </c>
      <c r="F299" s="1"/>
      <c r="G299" s="1"/>
      <c r="H299" s="1"/>
      <c r="I299" s="1"/>
      <c r="J299" s="1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1"/>
    </row>
    <row r="300" spans="1:21" ht="15" hidden="1" customHeight="1" outlineLevel="1">
      <c r="A300" s="47"/>
      <c r="B300" s="4">
        <v>285</v>
      </c>
      <c r="C300" s="5">
        <f t="shared" si="8"/>
        <v>52.568992990514182</v>
      </c>
      <c r="D300" s="1"/>
      <c r="E300" s="10">
        <f t="shared" si="9"/>
        <v>45.743100700948204</v>
      </c>
      <c r="F300" s="1"/>
      <c r="G300" s="1"/>
      <c r="H300" s="1"/>
      <c r="I300" s="1"/>
      <c r="J300" s="1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1"/>
    </row>
    <row r="301" spans="1:21" ht="15" hidden="1" customHeight="1" outlineLevel="1">
      <c r="A301" s="47"/>
      <c r="B301" s="4">
        <v>286</v>
      </c>
      <c r="C301" s="5">
        <f t="shared" si="8"/>
        <v>52.618533037244084</v>
      </c>
      <c r="D301" s="1"/>
      <c r="E301" s="10">
        <f t="shared" si="9"/>
        <v>45.738146696275216</v>
      </c>
      <c r="F301" s="1"/>
      <c r="G301" s="1"/>
      <c r="H301" s="1"/>
      <c r="I301" s="1"/>
      <c r="J301" s="1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1"/>
    </row>
    <row r="302" spans="1:21" ht="15" hidden="1" customHeight="1" outlineLevel="1">
      <c r="A302" s="47"/>
      <c r="B302" s="4">
        <v>287</v>
      </c>
      <c r="C302" s="5">
        <f t="shared" si="8"/>
        <v>52.667742816995791</v>
      </c>
      <c r="D302" s="1"/>
      <c r="E302" s="10">
        <f t="shared" si="9"/>
        <v>45.733225718300048</v>
      </c>
      <c r="F302" s="1"/>
      <c r="G302" s="1"/>
      <c r="H302" s="1"/>
      <c r="I302" s="1"/>
      <c r="J302" s="1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1"/>
    </row>
    <row r="303" spans="1:21" ht="15" hidden="1" customHeight="1" outlineLevel="1">
      <c r="A303" s="47"/>
      <c r="B303" s="4">
        <v>288</v>
      </c>
      <c r="C303" s="5">
        <f t="shared" si="8"/>
        <v>52.716624531549151</v>
      </c>
      <c r="D303" s="1"/>
      <c r="E303" s="10">
        <f t="shared" si="9"/>
        <v>45.728337546844713</v>
      </c>
      <c r="F303" s="1"/>
      <c r="G303" s="1"/>
      <c r="H303" s="1"/>
      <c r="I303" s="1"/>
      <c r="J303" s="1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1"/>
    </row>
    <row r="304" spans="1:21" ht="15" hidden="1" customHeight="1" outlineLevel="1">
      <c r="A304" s="47"/>
      <c r="B304" s="4">
        <v>289</v>
      </c>
      <c r="C304" s="5">
        <f t="shared" si="8"/>
        <v>52.765180368005488</v>
      </c>
      <c r="D304" s="1"/>
      <c r="E304" s="10">
        <f t="shared" si="9"/>
        <v>45.723481963199077</v>
      </c>
      <c r="F304" s="1"/>
      <c r="G304" s="1"/>
      <c r="H304" s="1"/>
      <c r="I304" s="1"/>
      <c r="J304" s="1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1"/>
    </row>
    <row r="305" spans="1:21" ht="15" hidden="1" customHeight="1" outlineLevel="1">
      <c r="A305" s="47"/>
      <c r="B305" s="4">
        <v>290</v>
      </c>
      <c r="C305" s="5">
        <f t="shared" si="8"/>
        <v>52.813412498885448</v>
      </c>
      <c r="D305" s="1"/>
      <c r="E305" s="10">
        <f t="shared" si="9"/>
        <v>45.718658750111082</v>
      </c>
      <c r="F305" s="1"/>
      <c r="G305" s="1"/>
      <c r="H305" s="1"/>
      <c r="I305" s="1"/>
      <c r="J305" s="1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1"/>
    </row>
    <row r="306" spans="1:21" ht="15" hidden="1" customHeight="1" outlineLevel="1">
      <c r="A306" s="47"/>
      <c r="B306" s="4">
        <v>291</v>
      </c>
      <c r="C306" s="5">
        <f t="shared" si="8"/>
        <v>52.861323082226207</v>
      </c>
      <c r="D306" s="1"/>
      <c r="E306" s="10">
        <f t="shared" si="9"/>
        <v>45.713867691777004</v>
      </c>
      <c r="F306" s="1"/>
      <c r="G306" s="1"/>
      <c r="H306" s="1"/>
      <c r="I306" s="1"/>
      <c r="J306" s="1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1"/>
    </row>
    <row r="307" spans="1:21" ht="15" hidden="1" customHeight="1" outlineLevel="1">
      <c r="A307" s="47"/>
      <c r="B307" s="4">
        <v>292</v>
      </c>
      <c r="C307" s="5">
        <f t="shared" si="8"/>
        <v>52.908914261678028</v>
      </c>
      <c r="D307" s="1"/>
      <c r="E307" s="10">
        <f t="shared" si="9"/>
        <v>45.70910857383182</v>
      </c>
      <c r="F307" s="1"/>
      <c r="G307" s="1"/>
      <c r="H307" s="1"/>
      <c r="I307" s="1"/>
      <c r="J307" s="1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1"/>
    </row>
    <row r="308" spans="1:21" ht="15" hidden="1" customHeight="1" outlineLevel="1">
      <c r="A308" s="47"/>
      <c r="B308" s="4">
        <v>293</v>
      </c>
      <c r="C308" s="5">
        <f t="shared" si="8"/>
        <v>52.956188166600171</v>
      </c>
      <c r="D308" s="1"/>
      <c r="E308" s="10">
        <f t="shared" si="9"/>
        <v>45.704381183339606</v>
      </c>
      <c r="F308" s="1"/>
      <c r="G308" s="1"/>
      <c r="H308" s="1"/>
      <c r="I308" s="1"/>
      <c r="J308" s="1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1"/>
    </row>
    <row r="309" spans="1:21" ht="15" hidden="1" customHeight="1" outlineLevel="1">
      <c r="A309" s="47"/>
      <c r="B309" s="4">
        <v>294</v>
      </c>
      <c r="C309" s="5">
        <f t="shared" si="8"/>
        <v>53.003146912156168</v>
      </c>
      <c r="D309" s="1"/>
      <c r="E309" s="10">
        <f t="shared" si="9"/>
        <v>45.699685308784005</v>
      </c>
      <c r="F309" s="1"/>
      <c r="G309" s="1"/>
      <c r="H309" s="1"/>
      <c r="I309" s="1"/>
      <c r="J309" s="1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1"/>
    </row>
    <row r="310" spans="1:21" ht="15" hidden="1" customHeight="1" outlineLevel="1">
      <c r="A310" s="47"/>
      <c r="B310" s="4">
        <v>295</v>
      </c>
      <c r="C310" s="5">
        <f t="shared" si="8"/>
        <v>53.049792599408462</v>
      </c>
      <c r="D310" s="1"/>
      <c r="E310" s="10">
        <f t="shared" si="9"/>
        <v>45.695020740058773</v>
      </c>
      <c r="F310" s="1"/>
      <c r="G310" s="1"/>
      <c r="H310" s="1"/>
      <c r="I310" s="1"/>
      <c r="J310" s="1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1"/>
    </row>
    <row r="311" spans="1:21" ht="15" hidden="1" customHeight="1" outlineLevel="1">
      <c r="A311" s="47"/>
      <c r="B311" s="4">
        <v>296</v>
      </c>
      <c r="C311" s="5">
        <f t="shared" si="8"/>
        <v>53.096127315412403</v>
      </c>
      <c r="D311" s="1"/>
      <c r="E311" s="10">
        <f t="shared" si="9"/>
        <v>45.69038726845838</v>
      </c>
      <c r="F311" s="1"/>
      <c r="G311" s="1"/>
      <c r="H311" s="1"/>
      <c r="I311" s="1"/>
      <c r="J311" s="1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1"/>
    </row>
    <row r="312" spans="1:21" ht="15" hidden="1" customHeight="1" outlineLevel="1">
      <c r="A312" s="47"/>
      <c r="B312" s="4">
        <v>297</v>
      </c>
      <c r="C312" s="5">
        <f t="shared" si="8"/>
        <v>53.142153133309655</v>
      </c>
      <c r="D312" s="1"/>
      <c r="E312" s="10">
        <f t="shared" si="9"/>
        <v>45.685784686668654</v>
      </c>
      <c r="F312" s="1"/>
      <c r="G312" s="1"/>
      <c r="H312" s="1"/>
      <c r="I312" s="1"/>
      <c r="J312" s="1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1"/>
    </row>
    <row r="313" spans="1:21" ht="15" hidden="1" customHeight="1" outlineLevel="1">
      <c r="A313" s="47"/>
      <c r="B313" s="4">
        <v>298</v>
      </c>
      <c r="C313" s="5">
        <f t="shared" si="8"/>
        <v>53.187872112420919</v>
      </c>
      <c r="D313" s="1"/>
      <c r="E313" s="10">
        <f t="shared" si="9"/>
        <v>45.681212788757527</v>
      </c>
      <c r="F313" s="1"/>
      <c r="G313" s="1"/>
      <c r="H313" s="1"/>
      <c r="I313" s="1"/>
      <c r="J313" s="1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1"/>
    </row>
    <row r="314" spans="1:21" ht="15" hidden="1" customHeight="1" outlineLevel="1">
      <c r="A314" s="47"/>
      <c r="B314" s="4">
        <v>299</v>
      </c>
      <c r="C314" s="5">
        <f t="shared" si="8"/>
        <v>53.233286298338115</v>
      </c>
      <c r="D314" s="1"/>
      <c r="E314" s="10">
        <f t="shared" si="9"/>
        <v>45.676671370165806</v>
      </c>
      <c r="F314" s="1"/>
      <c r="G314" s="1"/>
      <c r="H314" s="1"/>
      <c r="I314" s="1"/>
      <c r="J314" s="1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1"/>
    </row>
    <row r="315" spans="1:21" ht="15" hidden="1" customHeight="1" outlineLevel="1">
      <c r="A315" s="47"/>
      <c r="B315" s="4">
        <v>300</v>
      </c>
      <c r="C315" s="5">
        <f t="shared" si="8"/>
        <v>53.278397723015857</v>
      </c>
      <c r="D315" s="1">
        <v>10</v>
      </c>
      <c r="E315" s="10">
        <f t="shared" si="9"/>
        <v>45.672160227698029</v>
      </c>
      <c r="F315" s="1"/>
      <c r="G315" s="1"/>
      <c r="H315" s="1"/>
      <c r="I315" s="1"/>
      <c r="J315" s="1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1"/>
    </row>
    <row r="316" spans="1:21" ht="15" hidden="1" customHeight="1" outlineLevel="1">
      <c r="A316" s="47"/>
      <c r="B316" s="4">
        <v>301</v>
      </c>
      <c r="C316" s="5">
        <f t="shared" si="8"/>
        <v>53.323208404862413</v>
      </c>
      <c r="D316" s="1"/>
      <c r="E316" s="10">
        <f t="shared" si="9"/>
        <v>45.667679159513369</v>
      </c>
      <c r="F316" s="1"/>
      <c r="G316" s="1"/>
      <c r="H316" s="1"/>
      <c r="I316" s="1"/>
      <c r="J316" s="1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1"/>
    </row>
    <row r="317" spans="1:21" ht="15" hidden="1" customHeight="1" outlineLevel="1">
      <c r="A317" s="47"/>
      <c r="B317" s="4">
        <v>302</v>
      </c>
      <c r="C317" s="5">
        <f t="shared" si="8"/>
        <v>53.367720348829998</v>
      </c>
      <c r="D317" s="1"/>
      <c r="E317" s="10">
        <f t="shared" si="9"/>
        <v>45.663227965116612</v>
      </c>
      <c r="F317" s="1"/>
      <c r="G317" s="1"/>
      <c r="H317" s="1"/>
      <c r="I317" s="1"/>
      <c r="J317" s="1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1"/>
    </row>
    <row r="318" spans="1:21" ht="15" hidden="1" customHeight="1" outlineLevel="1">
      <c r="A318" s="47"/>
      <c r="B318" s="4">
        <v>303</v>
      </c>
      <c r="C318" s="5">
        <f t="shared" si="8"/>
        <v>53.411935546504466</v>
      </c>
      <c r="D318" s="1"/>
      <c r="E318" s="10">
        <f t="shared" si="9"/>
        <v>45.658806445349164</v>
      </c>
      <c r="F318" s="1"/>
      <c r="G318" s="1"/>
      <c r="H318" s="1"/>
      <c r="I318" s="1"/>
      <c r="J318" s="1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1"/>
    </row>
    <row r="319" spans="1:21" ht="15" hidden="1" customHeight="1" outlineLevel="1">
      <c r="A319" s="47"/>
      <c r="B319" s="4">
        <v>304</v>
      </c>
      <c r="C319" s="5">
        <f t="shared" si="8"/>
        <v>53.455855976194435</v>
      </c>
      <c r="D319" s="1"/>
      <c r="E319" s="10">
        <f t="shared" si="9"/>
        <v>45.654414402380169</v>
      </c>
      <c r="F319" s="1"/>
      <c r="G319" s="1"/>
      <c r="H319" s="1"/>
      <c r="I319" s="1"/>
      <c r="J319" s="1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1"/>
    </row>
    <row r="320" spans="1:21" ht="15" hidden="1" customHeight="1" outlineLevel="1">
      <c r="A320" s="47"/>
      <c r="B320" s="4">
        <v>305</v>
      </c>
      <c r="C320" s="5">
        <f t="shared" si="8"/>
        <v>53.499483603019804</v>
      </c>
      <c r="D320" s="1"/>
      <c r="E320" s="10">
        <f t="shared" si="9"/>
        <v>45.650051639697629</v>
      </c>
      <c r="F320" s="1"/>
      <c r="G320" s="1"/>
      <c r="H320" s="1"/>
      <c r="I320" s="1"/>
      <c r="J320" s="1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1"/>
    </row>
    <row r="321" spans="1:21" ht="15" hidden="1" customHeight="1" outlineLevel="1">
      <c r="A321" s="47"/>
      <c r="B321" s="4">
        <v>306</v>
      </c>
      <c r="C321" s="5">
        <f t="shared" si="8"/>
        <v>53.542820378999672</v>
      </c>
      <c r="D321" s="1"/>
      <c r="E321" s="10">
        <f t="shared" si="9"/>
        <v>45.645717962099646</v>
      </c>
      <c r="F321" s="1"/>
      <c r="G321" s="1"/>
      <c r="H321" s="1"/>
      <c r="I321" s="1"/>
      <c r="J321" s="1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1"/>
    </row>
    <row r="322" spans="1:21" ht="15" hidden="1" customHeight="1" outlineLevel="1">
      <c r="A322" s="47"/>
      <c r="B322" s="4">
        <v>307</v>
      </c>
      <c r="C322" s="5">
        <f t="shared" si="8"/>
        <v>53.585868243139672</v>
      </c>
      <c r="D322" s="1"/>
      <c r="E322" s="10">
        <f t="shared" si="9"/>
        <v>45.641413175685642</v>
      </c>
      <c r="F322" s="1"/>
      <c r="G322" s="1"/>
      <c r="H322" s="1"/>
      <c r="I322" s="1"/>
      <c r="J322" s="1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1"/>
    </row>
    <row r="323" spans="1:21" ht="15" hidden="1" customHeight="1" outlineLevel="1">
      <c r="A323" s="47"/>
      <c r="B323" s="4">
        <v>308</v>
      </c>
      <c r="C323" s="5">
        <f t="shared" si="8"/>
        <v>53.628629121518742</v>
      </c>
      <c r="D323" s="1"/>
      <c r="E323" s="10">
        <f t="shared" si="9"/>
        <v>45.637137087847734</v>
      </c>
      <c r="F323" s="1"/>
      <c r="G323" s="1"/>
      <c r="H323" s="1"/>
      <c r="I323" s="1"/>
      <c r="J323" s="1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1"/>
    </row>
    <row r="324" spans="1:21" ht="15" hidden="1" customHeight="1" outlineLevel="1">
      <c r="A324" s="47"/>
      <c r="B324" s="4">
        <v>309</v>
      </c>
      <c r="C324" s="5">
        <f t="shared" si="8"/>
        <v>53.671104927375282</v>
      </c>
      <c r="D324" s="1"/>
      <c r="E324" s="10">
        <f t="shared" si="9"/>
        <v>45.632889507262078</v>
      </c>
      <c r="F324" s="1"/>
      <c r="G324" s="1"/>
      <c r="H324" s="1"/>
      <c r="I324" s="1"/>
      <c r="J324" s="1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1"/>
    </row>
    <row r="325" spans="1:21" ht="15" hidden="1" customHeight="1" outlineLevel="1">
      <c r="A325" s="47"/>
      <c r="B325" s="4">
        <v>310</v>
      </c>
      <c r="C325" s="5">
        <f t="shared" si="8"/>
        <v>53.713297561192782</v>
      </c>
      <c r="D325" s="1"/>
      <c r="E325" s="10">
        <f t="shared" si="9"/>
        <v>45.628670243880329</v>
      </c>
      <c r="F325" s="1"/>
      <c r="G325" s="1"/>
      <c r="H325" s="1"/>
      <c r="I325" s="1"/>
      <c r="J325" s="1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1"/>
    </row>
    <row r="326" spans="1:21" ht="15" hidden="1" customHeight="1" outlineLevel="1">
      <c r="A326" s="47"/>
      <c r="B326" s="4">
        <v>311</v>
      </c>
      <c r="C326" s="5">
        <f t="shared" si="8"/>
        <v>53.75520891078483</v>
      </c>
      <c r="D326" s="1"/>
      <c r="E326" s="10">
        <f t="shared" si="9"/>
        <v>45.624479108921122</v>
      </c>
      <c r="F326" s="1"/>
      <c r="G326" s="1"/>
      <c r="H326" s="1"/>
      <c r="I326" s="1"/>
      <c r="J326" s="1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1"/>
    </row>
    <row r="327" spans="1:21" ht="15" hidden="1" customHeight="1" outlineLevel="1">
      <c r="A327" s="47"/>
      <c r="B327" s="4">
        <v>312</v>
      </c>
      <c r="C327" s="5">
        <f t="shared" si="8"/>
        <v>53.796840851379599</v>
      </c>
      <c r="D327" s="1"/>
      <c r="E327" s="10">
        <f t="shared" si="9"/>
        <v>45.620315914861642</v>
      </c>
      <c r="F327" s="1"/>
      <c r="G327" s="1"/>
      <c r="H327" s="1"/>
      <c r="I327" s="1"/>
      <c r="J327" s="1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1"/>
    </row>
    <row r="328" spans="1:21" ht="15" hidden="1" customHeight="1" outlineLevel="1">
      <c r="A328" s="47"/>
      <c r="B328" s="4">
        <v>313</v>
      </c>
      <c r="C328" s="5">
        <f t="shared" si="8"/>
        <v>53.838195245703737</v>
      </c>
      <c r="D328" s="1"/>
      <c r="E328" s="10">
        <f t="shared" si="9"/>
        <v>45.616180475429232</v>
      </c>
      <c r="F328" s="1"/>
      <c r="G328" s="1"/>
      <c r="H328" s="1"/>
      <c r="I328" s="1"/>
      <c r="J328" s="1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1"/>
    </row>
    <row r="329" spans="1:21" ht="15" hidden="1" customHeight="1" outlineLevel="1">
      <c r="A329" s="47"/>
      <c r="B329" s="4">
        <v>314</v>
      </c>
      <c r="C329" s="5">
        <f t="shared" si="8"/>
        <v>53.879273944065709</v>
      </c>
      <c r="D329" s="1"/>
      <c r="E329" s="10">
        <f t="shared" si="9"/>
        <v>45.612072605593035</v>
      </c>
      <c r="F329" s="1"/>
      <c r="G329" s="1"/>
      <c r="H329" s="1"/>
      <c r="I329" s="1"/>
      <c r="J329" s="1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1"/>
    </row>
    <row r="330" spans="1:21" ht="15" hidden="1" customHeight="1" outlineLevel="1">
      <c r="A330" s="47"/>
      <c r="B330" s="4">
        <v>315</v>
      </c>
      <c r="C330" s="5">
        <f t="shared" si="8"/>
        <v>53.920078784438601</v>
      </c>
      <c r="D330" s="1"/>
      <c r="E330" s="10">
        <f t="shared" si="9"/>
        <v>45.607992121555746</v>
      </c>
      <c r="F330" s="1"/>
      <c r="G330" s="1"/>
      <c r="H330" s="1"/>
      <c r="I330" s="1"/>
      <c r="J330" s="1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1"/>
    </row>
    <row r="331" spans="1:21" ht="15" hidden="1" customHeight="1" outlineLevel="1">
      <c r="A331" s="47"/>
      <c r="B331" s="4">
        <v>316</v>
      </c>
      <c r="C331" s="5">
        <f t="shared" si="8"/>
        <v>53.960611592542342</v>
      </c>
      <c r="D331" s="1"/>
      <c r="E331" s="10">
        <f t="shared" si="9"/>
        <v>45.603938840745371</v>
      </c>
      <c r="F331" s="1"/>
      <c r="G331" s="1"/>
      <c r="H331" s="1"/>
      <c r="I331" s="1"/>
      <c r="J331" s="1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1"/>
    </row>
    <row r="332" spans="1:21" ht="15" hidden="1" customHeight="1" outlineLevel="1">
      <c r="A332" s="47"/>
      <c r="B332" s="4">
        <v>317</v>
      </c>
      <c r="C332" s="5">
        <f t="shared" si="8"/>
        <v>54.00087418192539</v>
      </c>
      <c r="D332" s="1"/>
      <c r="E332" s="10">
        <f t="shared" si="9"/>
        <v>45.599912581807068</v>
      </c>
      <c r="F332" s="1"/>
      <c r="G332" s="1"/>
      <c r="H332" s="1"/>
      <c r="I332" s="1"/>
      <c r="J332" s="1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1"/>
    </row>
    <row r="333" spans="1:21" ht="15" hidden="1" customHeight="1" outlineLevel="1">
      <c r="A333" s="47"/>
      <c r="B333" s="4">
        <v>318</v>
      </c>
      <c r="C333" s="5">
        <f t="shared" si="8"/>
        <v>54.040868354045884</v>
      </c>
      <c r="D333" s="1"/>
      <c r="E333" s="10">
        <f t="shared" si="9"/>
        <v>45.595913164595018</v>
      </c>
      <c r="F333" s="1"/>
      <c r="G333" s="1"/>
      <c r="H333" s="1"/>
      <c r="I333" s="1"/>
      <c r="J333" s="1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1"/>
    </row>
    <row r="334" spans="1:21" ht="15" hidden="1" customHeight="1" outlineLevel="1">
      <c r="A334" s="47"/>
      <c r="B334" s="4">
        <v>319</v>
      </c>
      <c r="C334" s="5">
        <f t="shared" si="8"/>
        <v>54.080595898352243</v>
      </c>
      <c r="D334" s="1"/>
      <c r="E334" s="10">
        <f t="shared" si="9"/>
        <v>45.591940410164383</v>
      </c>
      <c r="F334" s="1"/>
      <c r="G334" s="1"/>
      <c r="H334" s="1"/>
      <c r="I334" s="1"/>
      <c r="J334" s="1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1"/>
    </row>
    <row r="335" spans="1:21" ht="15" hidden="1" customHeight="1" outlineLevel="1">
      <c r="A335" s="47"/>
      <c r="B335" s="4">
        <v>320</v>
      </c>
      <c r="C335" s="5">
        <f t="shared" si="8"/>
        <v>54.120058592363229</v>
      </c>
      <c r="D335" s="1"/>
      <c r="E335" s="10">
        <f t="shared" si="9"/>
        <v>45.587994140763286</v>
      </c>
      <c r="F335" s="1"/>
      <c r="G335" s="1"/>
      <c r="H335" s="1"/>
      <c r="I335" s="1"/>
      <c r="J335" s="1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1"/>
    </row>
    <row r="336" spans="1:21" ht="15" hidden="1" customHeight="1" outlineLevel="1">
      <c r="A336" s="47"/>
      <c r="B336" s="4">
        <v>321</v>
      </c>
      <c r="C336" s="5">
        <f t="shared" si="8"/>
        <v>54.15925820174747</v>
      </c>
      <c r="D336" s="1"/>
      <c r="E336" s="10">
        <f t="shared" si="9"/>
        <v>45.58407417982486</v>
      </c>
      <c r="F336" s="1"/>
      <c r="G336" s="1"/>
      <c r="H336" s="1"/>
      <c r="I336" s="1"/>
      <c r="J336" s="1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1"/>
    </row>
    <row r="337" spans="1:21" ht="15" hidden="1" customHeight="1" outlineLevel="1">
      <c r="A337" s="47"/>
      <c r="B337" s="4">
        <v>322</v>
      </c>
      <c r="C337" s="5">
        <f t="shared" ref="C337:C400" si="10">C336+(($B$9/10000)/$G$7)-(C336*$G$6%)</f>
        <v>54.198196480402487</v>
      </c>
      <c r="D337" s="1"/>
      <c r="E337" s="10">
        <f t="shared" ref="E337:E400" si="11">E336+(($B$10/10000)/$G$7)-(E336*$G$6%)</f>
        <v>45.580180351959356</v>
      </c>
      <c r="F337" s="1"/>
      <c r="G337" s="1"/>
      <c r="H337" s="1"/>
      <c r="I337" s="1"/>
      <c r="J337" s="1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1"/>
    </row>
    <row r="338" spans="1:21" ht="15" hidden="1" customHeight="1" outlineLevel="1">
      <c r="A338" s="47"/>
      <c r="B338" s="4">
        <v>323</v>
      </c>
      <c r="C338" s="5">
        <f t="shared" si="10"/>
        <v>54.236875170533139</v>
      </c>
      <c r="D338" s="1"/>
      <c r="E338" s="10">
        <f t="shared" si="11"/>
        <v>45.576312482946292</v>
      </c>
      <c r="F338" s="1"/>
      <c r="G338" s="1"/>
      <c r="H338" s="1"/>
      <c r="I338" s="1"/>
      <c r="J338" s="1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1"/>
    </row>
    <row r="339" spans="1:21" ht="15" hidden="1" customHeight="1" outlineLevel="1">
      <c r="A339" s="47"/>
      <c r="B339" s="4">
        <v>324</v>
      </c>
      <c r="C339" s="5">
        <f t="shared" si="10"/>
        <v>54.275296002729583</v>
      </c>
      <c r="D339" s="1"/>
      <c r="E339" s="10">
        <f t="shared" si="11"/>
        <v>45.572470399726647</v>
      </c>
      <c r="F339" s="1"/>
      <c r="G339" s="1"/>
      <c r="H339" s="1"/>
      <c r="I339" s="1"/>
      <c r="J339" s="1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1"/>
    </row>
    <row r="340" spans="1:21" ht="15" hidden="1" customHeight="1" outlineLevel="1">
      <c r="A340" s="47"/>
      <c r="B340" s="4">
        <v>325</v>
      </c>
      <c r="C340" s="5">
        <f t="shared" si="10"/>
        <v>54.313460696044714</v>
      </c>
      <c r="D340" s="1"/>
      <c r="E340" s="10">
        <f t="shared" si="11"/>
        <v>45.568653930395136</v>
      </c>
      <c r="F340" s="1"/>
      <c r="G340" s="1"/>
      <c r="H340" s="1"/>
      <c r="I340" s="1"/>
      <c r="J340" s="1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1"/>
    </row>
    <row r="341" spans="1:21" ht="15" hidden="1" customHeight="1" outlineLevel="1">
      <c r="A341" s="47"/>
      <c r="B341" s="4">
        <v>326</v>
      </c>
      <c r="C341" s="5">
        <f t="shared" si="10"/>
        <v>54.35137095807108</v>
      </c>
      <c r="D341" s="1"/>
      <c r="E341" s="10">
        <f t="shared" si="11"/>
        <v>45.564862904192502</v>
      </c>
      <c r="F341" s="1"/>
      <c r="G341" s="1"/>
      <c r="H341" s="1"/>
      <c r="I341" s="1"/>
      <c r="J341" s="1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1"/>
    </row>
    <row r="342" spans="1:21" ht="15" hidden="1" customHeight="1" outlineLevel="1">
      <c r="A342" s="47"/>
      <c r="B342" s="4">
        <v>327</v>
      </c>
      <c r="C342" s="5">
        <f t="shared" si="10"/>
        <v>54.38902848501727</v>
      </c>
      <c r="D342" s="1"/>
      <c r="E342" s="10">
        <f t="shared" si="11"/>
        <v>45.561097151497883</v>
      </c>
      <c r="F342" s="1"/>
      <c r="G342" s="1"/>
      <c r="H342" s="1"/>
      <c r="I342" s="1"/>
      <c r="J342" s="1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1"/>
    </row>
    <row r="343" spans="1:21" ht="15" hidden="1" customHeight="1" outlineLevel="1">
      <c r="A343" s="47"/>
      <c r="B343" s="4">
        <v>328</v>
      </c>
      <c r="C343" s="5">
        <f t="shared" si="10"/>
        <v>54.426434961783819</v>
      </c>
      <c r="D343" s="1"/>
      <c r="E343" s="10">
        <f t="shared" si="11"/>
        <v>45.557356503821225</v>
      </c>
      <c r="F343" s="1"/>
      <c r="G343" s="1"/>
      <c r="H343" s="1"/>
      <c r="I343" s="1"/>
      <c r="J343" s="1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1"/>
    </row>
    <row r="344" spans="1:21" ht="15" hidden="1" customHeight="1" outlineLevel="1">
      <c r="A344" s="47"/>
      <c r="B344" s="4">
        <v>329</v>
      </c>
      <c r="C344" s="5">
        <f t="shared" si="10"/>
        <v>54.463592062038593</v>
      </c>
      <c r="D344" s="1"/>
      <c r="E344" s="10">
        <f t="shared" si="11"/>
        <v>45.553640793795751</v>
      </c>
      <c r="F344" s="1"/>
      <c r="G344" s="1"/>
      <c r="H344" s="1"/>
      <c r="I344" s="1"/>
      <c r="J344" s="1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1"/>
    </row>
    <row r="345" spans="1:21" ht="15" hidden="1" customHeight="1" outlineLevel="1">
      <c r="A345" s="47"/>
      <c r="B345" s="4">
        <v>330</v>
      </c>
      <c r="C345" s="5">
        <f t="shared" si="10"/>
        <v>54.500501448291665</v>
      </c>
      <c r="D345" s="1">
        <v>11</v>
      </c>
      <c r="E345" s="10">
        <f t="shared" si="11"/>
        <v>45.549949855170446</v>
      </c>
      <c r="F345" s="1"/>
      <c r="G345" s="1"/>
      <c r="H345" s="1"/>
      <c r="I345" s="1"/>
      <c r="J345" s="1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1"/>
    </row>
    <row r="346" spans="1:21" ht="15" hidden="1" customHeight="1" outlineLevel="1">
      <c r="A346" s="47"/>
      <c r="B346" s="4">
        <v>331</v>
      </c>
      <c r="C346" s="5">
        <f t="shared" si="10"/>
        <v>54.537164771969721</v>
      </c>
      <c r="D346" s="1"/>
      <c r="E346" s="10">
        <f t="shared" si="11"/>
        <v>45.546283522802639</v>
      </c>
      <c r="F346" s="1"/>
      <c r="G346" s="1"/>
      <c r="H346" s="1"/>
      <c r="I346" s="1"/>
      <c r="J346" s="1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1"/>
    </row>
    <row r="347" spans="1:21" ht="15" hidden="1" customHeight="1" outlineLevel="1">
      <c r="A347" s="47"/>
      <c r="B347" s="4">
        <v>332</v>
      </c>
      <c r="C347" s="5">
        <f t="shared" si="10"/>
        <v>54.573583673489921</v>
      </c>
      <c r="D347" s="1"/>
      <c r="E347" s="10">
        <f t="shared" si="11"/>
        <v>45.542641632650621</v>
      </c>
      <c r="F347" s="1"/>
      <c r="G347" s="1"/>
      <c r="H347" s="1"/>
      <c r="I347" s="1"/>
      <c r="J347" s="1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1"/>
    </row>
    <row r="348" spans="1:21" ht="15" hidden="1" customHeight="1" outlineLevel="1">
      <c r="A348" s="47"/>
      <c r="B348" s="4">
        <v>333</v>
      </c>
      <c r="C348" s="5">
        <f t="shared" si="10"/>
        <v>54.60975978233332</v>
      </c>
      <c r="D348" s="1"/>
      <c r="E348" s="10">
        <f t="shared" si="11"/>
        <v>45.539024021766281</v>
      </c>
      <c r="F348" s="1"/>
      <c r="G348" s="1"/>
      <c r="H348" s="1"/>
      <c r="I348" s="1"/>
      <c r="J348" s="1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1"/>
    </row>
    <row r="349" spans="1:21" ht="15" hidden="1" customHeight="1" outlineLevel="1">
      <c r="A349" s="47"/>
      <c r="B349" s="4">
        <v>334</v>
      </c>
      <c r="C349" s="5">
        <f t="shared" si="10"/>
        <v>54.645694717117763</v>
      </c>
      <c r="D349" s="1"/>
      <c r="E349" s="10">
        <f t="shared" si="11"/>
        <v>45.535430528287833</v>
      </c>
      <c r="F349" s="1"/>
      <c r="G349" s="1"/>
      <c r="H349" s="1"/>
      <c r="I349" s="1"/>
      <c r="J349" s="1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1"/>
    </row>
    <row r="350" spans="1:21" ht="15" hidden="1" customHeight="1" outlineLevel="1">
      <c r="A350" s="47"/>
      <c r="B350" s="4">
        <v>335</v>
      </c>
      <c r="C350" s="5">
        <f t="shared" si="10"/>
        <v>54.681390085670309</v>
      </c>
      <c r="D350" s="1"/>
      <c r="E350" s="10">
        <f t="shared" si="11"/>
        <v>45.53186099143258</v>
      </c>
      <c r="F350" s="1"/>
      <c r="G350" s="1"/>
      <c r="H350" s="1"/>
      <c r="I350" s="1"/>
      <c r="J350" s="1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1"/>
    </row>
    <row r="351" spans="1:21" ht="15" hidden="1" customHeight="1" outlineLevel="1">
      <c r="A351" s="47"/>
      <c r="B351" s="4">
        <v>336</v>
      </c>
      <c r="C351" s="5">
        <f t="shared" si="10"/>
        <v>54.716847485099173</v>
      </c>
      <c r="D351" s="1"/>
      <c r="E351" s="10">
        <f t="shared" si="11"/>
        <v>45.528315251489694</v>
      </c>
      <c r="F351" s="1"/>
      <c r="G351" s="1"/>
      <c r="H351" s="1"/>
      <c r="I351" s="1"/>
      <c r="J351" s="1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1"/>
    </row>
    <row r="352" spans="1:21" ht="15" hidden="1" customHeight="1" outlineLevel="1">
      <c r="A352" s="47"/>
      <c r="B352" s="4">
        <v>337</v>
      </c>
      <c r="C352" s="5">
        <f t="shared" si="10"/>
        <v>54.752068501865175</v>
      </c>
      <c r="D352" s="1"/>
      <c r="E352" s="10">
        <f t="shared" si="11"/>
        <v>45.524793149813092</v>
      </c>
      <c r="F352" s="1"/>
      <c r="G352" s="1"/>
      <c r="H352" s="1"/>
      <c r="I352" s="1"/>
      <c r="J352" s="1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1"/>
    </row>
    <row r="353" spans="1:21" ht="15" hidden="1" customHeight="1" outlineLevel="1">
      <c r="A353" s="47"/>
      <c r="B353" s="4">
        <v>338</v>
      </c>
      <c r="C353" s="5">
        <f t="shared" si="10"/>
        <v>54.78705471185274</v>
      </c>
      <c r="D353" s="1"/>
      <c r="E353" s="10">
        <f t="shared" si="11"/>
        <v>45.521294528814337</v>
      </c>
      <c r="F353" s="1"/>
      <c r="G353" s="1"/>
      <c r="H353" s="1"/>
      <c r="I353" s="1"/>
      <c r="J353" s="1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1"/>
    </row>
    <row r="354" spans="1:21" ht="15" hidden="1" customHeight="1" outlineLevel="1">
      <c r="A354" s="47"/>
      <c r="B354" s="4">
        <v>339</v>
      </c>
      <c r="C354" s="5">
        <f t="shared" si="10"/>
        <v>54.821807680440386</v>
      </c>
      <c r="D354" s="1"/>
      <c r="E354" s="10">
        <f t="shared" si="11"/>
        <v>45.517819231955571</v>
      </c>
      <c r="F354" s="1"/>
      <c r="G354" s="1"/>
      <c r="H354" s="1"/>
      <c r="I354" s="1"/>
      <c r="J354" s="1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1"/>
    </row>
    <row r="355" spans="1:21" ht="15" hidden="1" customHeight="1" outlineLevel="1">
      <c r="A355" s="47"/>
      <c r="B355" s="4">
        <v>340</v>
      </c>
      <c r="C355" s="5">
        <f t="shared" si="10"/>
        <v>54.856328962570785</v>
      </c>
      <c r="D355" s="1"/>
      <c r="E355" s="10">
        <f t="shared" si="11"/>
        <v>45.514367103742529</v>
      </c>
      <c r="F355" s="1"/>
      <c r="G355" s="1"/>
      <c r="H355" s="1"/>
      <c r="I355" s="1"/>
      <c r="J355" s="1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1"/>
    </row>
    <row r="356" spans="1:21" ht="15" hidden="1" customHeight="1" outlineLevel="1">
      <c r="A356" s="47"/>
      <c r="B356" s="4">
        <v>341</v>
      </c>
      <c r="C356" s="5">
        <f t="shared" si="10"/>
        <v>54.890620102820314</v>
      </c>
      <c r="D356" s="1"/>
      <c r="E356" s="10">
        <f t="shared" si="11"/>
        <v>45.510937989717576</v>
      </c>
      <c r="F356" s="1"/>
      <c r="G356" s="1"/>
      <c r="H356" s="1"/>
      <c r="I356" s="1"/>
      <c r="J356" s="1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1"/>
    </row>
    <row r="357" spans="1:21" ht="15" hidden="1" customHeight="1" outlineLevel="1">
      <c r="A357" s="47"/>
      <c r="B357" s="4">
        <v>342</v>
      </c>
      <c r="C357" s="5">
        <f t="shared" si="10"/>
        <v>54.92468263546818</v>
      </c>
      <c r="D357" s="1"/>
      <c r="E357" s="10">
        <f t="shared" si="11"/>
        <v>45.50753173645279</v>
      </c>
      <c r="F357" s="1"/>
      <c r="G357" s="1"/>
      <c r="H357" s="1"/>
      <c r="I357" s="1"/>
      <c r="J357" s="1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1"/>
    </row>
    <row r="358" spans="1:21" ht="15" hidden="1" customHeight="1" outlineLevel="1">
      <c r="A358" s="47"/>
      <c r="B358" s="4">
        <v>343</v>
      </c>
      <c r="C358" s="5">
        <f t="shared" si="10"/>
        <v>54.958518084565057</v>
      </c>
      <c r="D358" s="1"/>
      <c r="E358" s="10">
        <f t="shared" si="11"/>
        <v>45.504148191543102</v>
      </c>
      <c r="F358" s="1"/>
      <c r="G358" s="1"/>
      <c r="H358" s="1"/>
      <c r="I358" s="1"/>
      <c r="J358" s="1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1"/>
    </row>
    <row r="359" spans="1:21" ht="15" hidden="1" customHeight="1" outlineLevel="1">
      <c r="A359" s="47"/>
      <c r="B359" s="4">
        <v>344</v>
      </c>
      <c r="C359" s="5">
        <f t="shared" si="10"/>
        <v>54.992127964001291</v>
      </c>
      <c r="D359" s="1"/>
      <c r="E359" s="10">
        <f t="shared" si="11"/>
        <v>45.500787203599479</v>
      </c>
      <c r="F359" s="1"/>
      <c r="G359" s="1"/>
      <c r="H359" s="1"/>
      <c r="I359" s="1"/>
      <c r="J359" s="1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1"/>
    </row>
    <row r="360" spans="1:21" ht="15" hidden="1" customHeight="1" outlineLevel="1">
      <c r="A360" s="47"/>
      <c r="B360" s="4">
        <v>345</v>
      </c>
      <c r="C360" s="5">
        <f t="shared" si="10"/>
        <v>55.025513777574616</v>
      </c>
      <c r="D360" s="1"/>
      <c r="E360" s="10">
        <f t="shared" si="11"/>
        <v>45.497448622242146</v>
      </c>
      <c r="F360" s="1"/>
      <c r="G360" s="1"/>
      <c r="H360" s="1"/>
      <c r="I360" s="1"/>
      <c r="J360" s="1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1"/>
    </row>
    <row r="361" spans="1:21" ht="15" hidden="1" customHeight="1" outlineLevel="1">
      <c r="A361" s="47"/>
      <c r="B361" s="4">
        <v>346</v>
      </c>
      <c r="C361" s="5">
        <f t="shared" si="10"/>
        <v>55.058677019057448</v>
      </c>
      <c r="D361" s="1"/>
      <c r="E361" s="10">
        <f t="shared" si="11"/>
        <v>45.494132298093859</v>
      </c>
      <c r="F361" s="1"/>
      <c r="G361" s="1"/>
      <c r="H361" s="1"/>
      <c r="I361" s="1"/>
      <c r="J361" s="1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1"/>
    </row>
    <row r="362" spans="1:21" ht="15" hidden="1" customHeight="1" outlineLevel="1">
      <c r="A362" s="47"/>
      <c r="B362" s="4">
        <v>347</v>
      </c>
      <c r="C362" s="5">
        <f t="shared" si="10"/>
        <v>55.091619172263734</v>
      </c>
      <c r="D362" s="1"/>
      <c r="E362" s="10">
        <f t="shared" si="11"/>
        <v>45.49083808277323</v>
      </c>
      <c r="F362" s="1"/>
      <c r="G362" s="1"/>
      <c r="H362" s="1"/>
      <c r="I362" s="1"/>
      <c r="J362" s="1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1"/>
    </row>
    <row r="363" spans="1:21" ht="15" hidden="1" customHeight="1" outlineLevel="1">
      <c r="A363" s="47"/>
      <c r="B363" s="4">
        <v>348</v>
      </c>
      <c r="C363" s="5">
        <f t="shared" si="10"/>
        <v>55.124341711115306</v>
      </c>
      <c r="D363" s="1"/>
      <c r="E363" s="10">
        <f t="shared" si="11"/>
        <v>45.487565828888073</v>
      </c>
      <c r="F363" s="1"/>
      <c r="G363" s="1"/>
      <c r="H363" s="1"/>
      <c r="I363" s="1"/>
      <c r="J363" s="1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1"/>
    </row>
    <row r="364" spans="1:21" ht="15" hidden="1" customHeight="1" outlineLevel="1">
      <c r="A364" s="47"/>
      <c r="B364" s="4">
        <v>349</v>
      </c>
      <c r="C364" s="5">
        <f t="shared" si="10"/>
        <v>55.15684609970787</v>
      </c>
      <c r="D364" s="1"/>
      <c r="E364" s="10">
        <f t="shared" si="11"/>
        <v>45.484315390028819</v>
      </c>
      <c r="F364" s="1"/>
      <c r="G364" s="1"/>
      <c r="H364" s="1"/>
      <c r="I364" s="1"/>
      <c r="J364" s="1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1"/>
    </row>
    <row r="365" spans="1:21" ht="15" hidden="1" customHeight="1" outlineLevel="1">
      <c r="A365" s="47"/>
      <c r="B365" s="4">
        <v>350</v>
      </c>
      <c r="C365" s="5">
        <f t="shared" si="10"/>
        <v>55.189133792376481</v>
      </c>
      <c r="D365" s="1"/>
      <c r="E365" s="10">
        <f t="shared" si="11"/>
        <v>45.481086620761957</v>
      </c>
      <c r="F365" s="1"/>
      <c r="G365" s="1"/>
      <c r="H365" s="1"/>
      <c r="I365" s="1"/>
      <c r="J365" s="1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1"/>
    </row>
    <row r="366" spans="1:21" ht="15" hidden="1" customHeight="1" outlineLevel="1">
      <c r="A366" s="47"/>
      <c r="B366" s="4">
        <v>351</v>
      </c>
      <c r="C366" s="5">
        <f t="shared" si="10"/>
        <v>55.22120623376064</v>
      </c>
      <c r="D366" s="1"/>
      <c r="E366" s="10">
        <f t="shared" si="11"/>
        <v>45.477879376623541</v>
      </c>
      <c r="F366" s="1"/>
      <c r="G366" s="1"/>
      <c r="H366" s="1"/>
      <c r="I366" s="1"/>
      <c r="J366" s="1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1"/>
    </row>
    <row r="367" spans="1:21" ht="15" hidden="1" customHeight="1" outlineLevel="1">
      <c r="A367" s="47"/>
      <c r="B367" s="4">
        <v>352</v>
      </c>
      <c r="C367" s="5">
        <f t="shared" si="10"/>
        <v>55.253064858868903</v>
      </c>
      <c r="D367" s="1"/>
      <c r="E367" s="10">
        <f t="shared" si="11"/>
        <v>45.474693514112715</v>
      </c>
      <c r="F367" s="1"/>
      <c r="G367" s="1"/>
      <c r="H367" s="1"/>
      <c r="I367" s="1"/>
      <c r="J367" s="1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1"/>
    </row>
    <row r="368" spans="1:21" ht="15" hidden="1" customHeight="1" outlineLevel="1">
      <c r="A368" s="47"/>
      <c r="B368" s="4">
        <v>353</v>
      </c>
      <c r="C368" s="5">
        <f t="shared" si="10"/>
        <v>55.284711093143109</v>
      </c>
      <c r="D368" s="1"/>
      <c r="E368" s="10">
        <f t="shared" si="11"/>
        <v>45.471528890685292</v>
      </c>
      <c r="F368" s="1"/>
      <c r="G368" s="1"/>
      <c r="H368" s="1"/>
      <c r="I368" s="1"/>
      <c r="J368" s="1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1"/>
    </row>
    <row r="369" spans="1:21" ht="15" hidden="1" customHeight="1" outlineLevel="1">
      <c r="A369" s="47"/>
      <c r="B369" s="4">
        <v>354</v>
      </c>
      <c r="C369" s="5">
        <f t="shared" si="10"/>
        <v>55.316146352522154</v>
      </c>
      <c r="D369" s="1"/>
      <c r="E369" s="10">
        <f t="shared" si="11"/>
        <v>45.468385364747384</v>
      </c>
      <c r="F369" s="1"/>
      <c r="G369" s="1"/>
      <c r="H369" s="1"/>
      <c r="I369" s="1"/>
      <c r="J369" s="1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1"/>
    </row>
    <row r="370" spans="1:21" ht="15" hidden="1" customHeight="1" outlineLevel="1">
      <c r="A370" s="47"/>
      <c r="B370" s="4">
        <v>355</v>
      </c>
      <c r="C370" s="5">
        <f t="shared" si="10"/>
        <v>55.347372043505338</v>
      </c>
      <c r="D370" s="1"/>
      <c r="E370" s="10">
        <f t="shared" si="11"/>
        <v>45.465262795649068</v>
      </c>
      <c r="F370" s="1"/>
      <c r="G370" s="1"/>
      <c r="H370" s="1"/>
      <c r="I370" s="1"/>
      <c r="J370" s="1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1"/>
    </row>
    <row r="371" spans="1:21" ht="15" hidden="1" customHeight="1" outlineLevel="1">
      <c r="A371" s="47"/>
      <c r="B371" s="4">
        <v>356</v>
      </c>
      <c r="C371" s="5">
        <f t="shared" si="10"/>
        <v>55.3783895632153</v>
      </c>
      <c r="D371" s="1"/>
      <c r="E371" s="10">
        <f t="shared" si="11"/>
        <v>45.462161043678073</v>
      </c>
      <c r="F371" s="1"/>
      <c r="G371" s="1"/>
      <c r="H371" s="1"/>
      <c r="I371" s="1"/>
      <c r="J371" s="1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1"/>
    </row>
    <row r="372" spans="1:21" ht="15" hidden="1" customHeight="1" outlineLevel="1">
      <c r="A372" s="47"/>
      <c r="B372" s="4">
        <v>357</v>
      </c>
      <c r="C372" s="5">
        <f t="shared" si="10"/>
        <v>55.409200299460529</v>
      </c>
      <c r="D372" s="1"/>
      <c r="E372" s="10">
        <f t="shared" si="11"/>
        <v>45.459079970053551</v>
      </c>
      <c r="F372" s="1"/>
      <c r="G372" s="1"/>
      <c r="H372" s="1"/>
      <c r="I372" s="1"/>
      <c r="J372" s="1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1"/>
    </row>
    <row r="373" spans="1:21" ht="15" hidden="1" customHeight="1" outlineLevel="1">
      <c r="A373" s="47"/>
      <c r="B373" s="4">
        <v>358</v>
      </c>
      <c r="C373" s="5">
        <f t="shared" si="10"/>
        <v>55.439805630797458</v>
      </c>
      <c r="D373" s="1"/>
      <c r="E373" s="10">
        <f t="shared" si="11"/>
        <v>45.45601943691986</v>
      </c>
      <c r="F373" s="1"/>
      <c r="G373" s="1"/>
      <c r="H373" s="1"/>
      <c r="I373" s="1"/>
      <c r="J373" s="1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1"/>
    </row>
    <row r="374" spans="1:21" ht="15" hidden="1" customHeight="1" outlineLevel="1">
      <c r="A374" s="47"/>
      <c r="B374" s="4">
        <v>359</v>
      </c>
      <c r="C374" s="5">
        <f t="shared" si="10"/>
        <v>55.470206926592141</v>
      </c>
      <c r="D374" s="1"/>
      <c r="E374" s="10">
        <f t="shared" si="11"/>
        <v>45.452979307340392</v>
      </c>
      <c r="F374" s="1"/>
      <c r="G374" s="1"/>
      <c r="H374" s="1"/>
      <c r="I374" s="1"/>
      <c r="J374" s="1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1"/>
    </row>
    <row r="375" spans="1:21" ht="15" hidden="1" customHeight="1" outlineLevel="1">
      <c r="A375" s="47"/>
      <c r="B375" s="4">
        <v>360</v>
      </c>
      <c r="C375" s="5">
        <f t="shared" si="10"/>
        <v>55.500405547081527</v>
      </c>
      <c r="D375" s="1">
        <v>12</v>
      </c>
      <c r="E375" s="10">
        <f t="shared" si="11"/>
        <v>45.449959445291455</v>
      </c>
      <c r="F375" s="1"/>
      <c r="G375" s="1"/>
      <c r="H375" s="1"/>
      <c r="I375" s="1"/>
      <c r="J375" s="1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1"/>
    </row>
    <row r="376" spans="1:21" ht="15" hidden="1" customHeight="1" outlineLevel="1">
      <c r="A376" s="47"/>
      <c r="B376" s="4">
        <v>361</v>
      </c>
      <c r="C376" s="5">
        <f t="shared" si="10"/>
        <v>55.530402843434317</v>
      </c>
      <c r="D376" s="1"/>
      <c r="E376" s="10">
        <f t="shared" si="11"/>
        <v>45.446959715656178</v>
      </c>
      <c r="F376" s="1"/>
      <c r="G376" s="1"/>
      <c r="H376" s="1"/>
      <c r="I376" s="1"/>
      <c r="J376" s="1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1"/>
    </row>
    <row r="377" spans="1:21" ht="15" hidden="1" customHeight="1" outlineLevel="1">
      <c r="A377" s="47"/>
      <c r="B377" s="4">
        <v>362</v>
      </c>
      <c r="C377" s="5">
        <f t="shared" si="10"/>
        <v>55.560200157811423</v>
      </c>
      <c r="D377" s="1"/>
      <c r="E377" s="10">
        <f t="shared" si="11"/>
        <v>45.443979984218466</v>
      </c>
      <c r="F377" s="1"/>
      <c r="G377" s="1"/>
      <c r="H377" s="1"/>
      <c r="I377" s="1"/>
      <c r="J377" s="1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1"/>
    </row>
    <row r="378" spans="1:21" ht="15" hidden="1" customHeight="1" outlineLevel="1">
      <c r="A378" s="47"/>
      <c r="B378" s="4">
        <v>363</v>
      </c>
      <c r="C378" s="5">
        <f t="shared" si="10"/>
        <v>55.589798823426008</v>
      </c>
      <c r="D378" s="1"/>
      <c r="E378" s="10">
        <f t="shared" si="11"/>
        <v>45.441020117657004</v>
      </c>
      <c r="F378" s="1"/>
      <c r="G378" s="1"/>
      <c r="H378" s="1"/>
      <c r="I378" s="1"/>
      <c r="J378" s="1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1"/>
    </row>
    <row r="379" spans="1:21" ht="15" hidden="1" customHeight="1" outlineLevel="1">
      <c r="A379" s="47"/>
      <c r="B379" s="4">
        <v>364</v>
      </c>
      <c r="C379" s="5">
        <f t="shared" si="10"/>
        <v>55.619200164603164</v>
      </c>
      <c r="D379" s="1"/>
      <c r="E379" s="10">
        <f t="shared" si="11"/>
        <v>45.438079983539289</v>
      </c>
      <c r="F379" s="1"/>
      <c r="G379" s="1"/>
      <c r="H379" s="1"/>
      <c r="I379" s="1"/>
      <c r="J379" s="1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1"/>
    </row>
    <row r="380" spans="1:21" ht="15" hidden="1" customHeight="1" outlineLevel="1">
      <c r="A380" s="47"/>
      <c r="B380" s="4">
        <v>365</v>
      </c>
      <c r="C380" s="5">
        <f t="shared" si="10"/>
        <v>55.648405496839139</v>
      </c>
      <c r="D380" s="1"/>
      <c r="E380" s="10">
        <f t="shared" si="11"/>
        <v>45.435159450315695</v>
      </c>
      <c r="F380" s="1"/>
      <c r="G380" s="1"/>
      <c r="H380" s="1"/>
      <c r="I380" s="1"/>
      <c r="J380" s="1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1"/>
    </row>
    <row r="381" spans="1:21" ht="15" hidden="1" customHeight="1" outlineLevel="1">
      <c r="A381" s="47"/>
      <c r="B381" s="4">
        <v>366</v>
      </c>
      <c r="C381" s="5">
        <f t="shared" si="10"/>
        <v>55.677416126860209</v>
      </c>
      <c r="D381" s="1"/>
      <c r="E381" s="10">
        <f t="shared" si="11"/>
        <v>45.432258387313588</v>
      </c>
      <c r="F381" s="1"/>
      <c r="G381" s="1"/>
      <c r="H381" s="1"/>
      <c r="I381" s="1"/>
      <c r="J381" s="1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1"/>
    </row>
    <row r="382" spans="1:21" ht="15" hidden="1" customHeight="1" outlineLevel="1">
      <c r="A382" s="47"/>
      <c r="B382" s="4">
        <v>367</v>
      </c>
      <c r="C382" s="5">
        <f t="shared" si="10"/>
        <v>55.706233352681139</v>
      </c>
      <c r="D382" s="1"/>
      <c r="E382" s="10">
        <f t="shared" si="11"/>
        <v>45.429376664731492</v>
      </c>
      <c r="F382" s="1"/>
      <c r="G382" s="1"/>
      <c r="H382" s="1"/>
      <c r="I382" s="1"/>
      <c r="J382" s="1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1"/>
    </row>
    <row r="383" spans="1:21" ht="15" hidden="1" customHeight="1" outlineLevel="1">
      <c r="A383" s="47"/>
      <c r="B383" s="4">
        <v>368</v>
      </c>
      <c r="C383" s="5">
        <f t="shared" si="10"/>
        <v>55.734858463663265</v>
      </c>
      <c r="D383" s="1"/>
      <c r="E383" s="10">
        <f t="shared" si="11"/>
        <v>45.426514153633278</v>
      </c>
      <c r="F383" s="1"/>
      <c r="G383" s="1"/>
      <c r="H383" s="1"/>
      <c r="I383" s="1"/>
      <c r="J383" s="1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1"/>
    </row>
    <row r="384" spans="1:21" ht="15" hidden="1" customHeight="1" outlineLevel="1">
      <c r="A384" s="47"/>
      <c r="B384" s="4">
        <v>369</v>
      </c>
      <c r="C384" s="5">
        <f t="shared" si="10"/>
        <v>55.763292740572176</v>
      </c>
      <c r="D384" s="1"/>
      <c r="E384" s="10">
        <f t="shared" si="11"/>
        <v>45.423670725942387</v>
      </c>
      <c r="F384" s="1"/>
      <c r="G384" s="1"/>
      <c r="H384" s="1"/>
      <c r="I384" s="1"/>
      <c r="J384" s="1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1"/>
    </row>
    <row r="385" spans="1:21" ht="15" hidden="1" customHeight="1" outlineLevel="1">
      <c r="A385" s="47"/>
      <c r="B385" s="4">
        <v>370</v>
      </c>
      <c r="C385" s="5">
        <f t="shared" si="10"/>
        <v>55.79153745563503</v>
      </c>
      <c r="D385" s="1"/>
      <c r="E385" s="10">
        <f t="shared" si="11"/>
        <v>45.4208462544361</v>
      </c>
      <c r="F385" s="1"/>
      <c r="G385" s="1"/>
      <c r="H385" s="1"/>
      <c r="I385" s="1"/>
      <c r="J385" s="1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1"/>
    </row>
    <row r="386" spans="1:21" ht="15" hidden="1" customHeight="1" outlineLevel="1">
      <c r="A386" s="47"/>
      <c r="B386" s="4">
        <v>371</v>
      </c>
      <c r="C386" s="5">
        <f t="shared" si="10"/>
        <v>55.819593872597459</v>
      </c>
      <c r="D386" s="1"/>
      <c r="E386" s="10">
        <f t="shared" si="11"/>
        <v>45.418040612739858</v>
      </c>
      <c r="F386" s="1"/>
      <c r="G386" s="1"/>
      <c r="H386" s="1"/>
      <c r="I386" s="1"/>
      <c r="J386" s="1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1"/>
    </row>
    <row r="387" spans="1:21" ht="15" hidden="1" customHeight="1" outlineLevel="1">
      <c r="A387" s="47"/>
      <c r="B387" s="4">
        <v>372</v>
      </c>
      <c r="C387" s="5">
        <f t="shared" si="10"/>
        <v>55.847463246780144</v>
      </c>
      <c r="D387" s="1"/>
      <c r="E387" s="10">
        <f t="shared" si="11"/>
        <v>45.415253675321587</v>
      </c>
      <c r="F387" s="1"/>
      <c r="G387" s="1"/>
      <c r="H387" s="1"/>
      <c r="I387" s="1"/>
      <c r="J387" s="1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1"/>
    </row>
    <row r="388" spans="1:21" ht="15" hidden="1" customHeight="1" outlineLevel="1">
      <c r="A388" s="47"/>
      <c r="B388" s="4">
        <v>373</v>
      </c>
      <c r="C388" s="5">
        <f t="shared" si="10"/>
        <v>55.875146825134941</v>
      </c>
      <c r="D388" s="1"/>
      <c r="E388" s="10">
        <f t="shared" si="11"/>
        <v>45.412485317486109</v>
      </c>
      <c r="F388" s="1"/>
      <c r="G388" s="1"/>
      <c r="H388" s="1"/>
      <c r="I388" s="1"/>
      <c r="J388" s="1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1"/>
    </row>
    <row r="389" spans="1:21" ht="15" hidden="1" customHeight="1" outlineLevel="1">
      <c r="A389" s="47"/>
      <c r="B389" s="4">
        <v>374</v>
      </c>
      <c r="C389" s="5">
        <f t="shared" si="10"/>
        <v>55.902645846300707</v>
      </c>
      <c r="D389" s="1"/>
      <c r="E389" s="10">
        <f t="shared" si="11"/>
        <v>45.409735415369532</v>
      </c>
      <c r="F389" s="1"/>
      <c r="G389" s="1"/>
      <c r="H389" s="1"/>
      <c r="I389" s="1"/>
      <c r="J389" s="1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1"/>
    </row>
    <row r="390" spans="1:21" ht="15" hidden="1" customHeight="1" outlineLevel="1">
      <c r="A390" s="47"/>
      <c r="B390" s="4">
        <v>375</v>
      </c>
      <c r="C390" s="5">
        <f t="shared" si="10"/>
        <v>55.929961540658702</v>
      </c>
      <c r="D390" s="1"/>
      <c r="E390" s="10">
        <f t="shared" si="11"/>
        <v>45.40700384593373</v>
      </c>
      <c r="F390" s="1"/>
      <c r="G390" s="1"/>
      <c r="H390" s="1"/>
      <c r="I390" s="1"/>
      <c r="J390" s="1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1"/>
    </row>
    <row r="391" spans="1:21" ht="15" hidden="1" customHeight="1" outlineLevel="1">
      <c r="A391" s="47"/>
      <c r="B391" s="4">
        <v>376</v>
      </c>
      <c r="C391" s="5">
        <f t="shared" si="10"/>
        <v>55.957095130387643</v>
      </c>
      <c r="D391" s="1"/>
      <c r="E391" s="10">
        <f t="shared" si="11"/>
        <v>45.404290486960832</v>
      </c>
      <c r="F391" s="1"/>
      <c r="G391" s="1"/>
      <c r="H391" s="1"/>
      <c r="I391" s="1"/>
      <c r="J391" s="1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1"/>
    </row>
    <row r="392" spans="1:21" ht="15" hidden="1" customHeight="1" outlineLevel="1">
      <c r="A392" s="47"/>
      <c r="B392" s="4">
        <v>377</v>
      </c>
      <c r="C392" s="5">
        <f t="shared" si="10"/>
        <v>55.984047829518389</v>
      </c>
      <c r="D392" s="1"/>
      <c r="E392" s="10">
        <f t="shared" si="11"/>
        <v>45.401595217047756</v>
      </c>
      <c r="F392" s="1"/>
      <c r="G392" s="1"/>
      <c r="H392" s="1"/>
      <c r="I392" s="1"/>
      <c r="J392" s="1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1"/>
    </row>
    <row r="393" spans="1:21" ht="15" hidden="1" customHeight="1" outlineLevel="1">
      <c r="A393" s="47"/>
      <c r="B393" s="4">
        <v>378</v>
      </c>
      <c r="C393" s="5">
        <f t="shared" si="10"/>
        <v>56.010820843988263</v>
      </c>
      <c r="D393" s="1"/>
      <c r="E393" s="10">
        <f t="shared" si="11"/>
        <v>45.398917915600769</v>
      </c>
      <c r="F393" s="1"/>
      <c r="G393" s="1"/>
      <c r="H393" s="1"/>
      <c r="I393" s="1"/>
      <c r="J393" s="1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1"/>
    </row>
    <row r="394" spans="1:21" ht="15" hidden="1" customHeight="1" outlineLevel="1">
      <c r="A394" s="47"/>
      <c r="B394" s="4">
        <v>379</v>
      </c>
      <c r="C394" s="5">
        <f t="shared" si="10"/>
        <v>56.037415371695005</v>
      </c>
      <c r="D394" s="1"/>
      <c r="E394" s="10">
        <f t="shared" si="11"/>
        <v>45.396258462830097</v>
      </c>
      <c r="F394" s="1"/>
      <c r="G394" s="1"/>
      <c r="H394" s="1"/>
      <c r="I394" s="1"/>
      <c r="J394" s="1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1"/>
    </row>
    <row r="395" spans="1:21" ht="15" hidden="1" customHeight="1" outlineLevel="1">
      <c r="A395" s="47"/>
      <c r="B395" s="4">
        <v>380</v>
      </c>
      <c r="C395" s="5">
        <f t="shared" si="10"/>
        <v>56.06383260255037</v>
      </c>
      <c r="D395" s="1"/>
      <c r="E395" s="10">
        <f t="shared" si="11"/>
        <v>45.393616739744559</v>
      </c>
      <c r="F395" s="1"/>
      <c r="G395" s="1"/>
      <c r="H395" s="1"/>
      <c r="I395" s="1"/>
      <c r="J395" s="1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1"/>
    </row>
    <row r="396" spans="1:21" ht="15" hidden="1" customHeight="1" outlineLevel="1">
      <c r="A396" s="47"/>
      <c r="B396" s="4">
        <v>381</v>
      </c>
      <c r="C396" s="5">
        <f t="shared" si="10"/>
        <v>56.090073718533368</v>
      </c>
      <c r="D396" s="1"/>
      <c r="E396" s="10">
        <f t="shared" si="11"/>
        <v>45.390992628146257</v>
      </c>
      <c r="F396" s="1"/>
      <c r="G396" s="1"/>
      <c r="H396" s="1"/>
      <c r="I396" s="1"/>
      <c r="J396" s="1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1"/>
    </row>
    <row r="397" spans="1:21" ht="15" hidden="1" customHeight="1" outlineLevel="1">
      <c r="A397" s="47"/>
      <c r="B397" s="4">
        <v>382</v>
      </c>
      <c r="C397" s="5">
        <f t="shared" si="10"/>
        <v>56.116139893743146</v>
      </c>
      <c r="D397" s="1"/>
      <c r="E397" s="10">
        <f t="shared" si="11"/>
        <v>45.388386010625283</v>
      </c>
      <c r="F397" s="1"/>
      <c r="G397" s="1"/>
      <c r="H397" s="1"/>
      <c r="I397" s="1"/>
      <c r="J397" s="1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1"/>
    </row>
    <row r="398" spans="1:21" ht="15" hidden="1" customHeight="1" outlineLevel="1">
      <c r="A398" s="47"/>
      <c r="B398" s="4">
        <v>383</v>
      </c>
      <c r="C398" s="5">
        <f t="shared" si="10"/>
        <v>56.142032294451525</v>
      </c>
      <c r="D398" s="1"/>
      <c r="E398" s="10">
        <f t="shared" si="11"/>
        <v>45.385796770554443</v>
      </c>
      <c r="F398" s="1"/>
      <c r="G398" s="1"/>
      <c r="H398" s="1"/>
      <c r="I398" s="1"/>
      <c r="J398" s="1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1"/>
    </row>
    <row r="399" spans="1:21" ht="15" hidden="1" customHeight="1" outlineLevel="1">
      <c r="A399" s="47"/>
      <c r="B399" s="4">
        <v>384</v>
      </c>
      <c r="C399" s="5">
        <f t="shared" si="10"/>
        <v>56.167752079155179</v>
      </c>
      <c r="D399" s="1"/>
      <c r="E399" s="10">
        <f t="shared" si="11"/>
        <v>45.383224792084079</v>
      </c>
      <c r="F399" s="1"/>
      <c r="G399" s="1"/>
      <c r="H399" s="1"/>
      <c r="I399" s="1"/>
      <c r="J399" s="1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1"/>
    </row>
    <row r="400" spans="1:21" ht="15" hidden="1" customHeight="1" outlineLevel="1">
      <c r="A400" s="47"/>
      <c r="B400" s="4">
        <v>385</v>
      </c>
      <c r="C400" s="5">
        <f t="shared" si="10"/>
        <v>56.193300398627478</v>
      </c>
      <c r="D400" s="1"/>
      <c r="E400" s="10">
        <f t="shared" si="11"/>
        <v>45.380669960136849</v>
      </c>
      <c r="F400" s="1"/>
      <c r="G400" s="1"/>
      <c r="H400" s="1"/>
      <c r="I400" s="1"/>
      <c r="J400" s="1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1"/>
    </row>
    <row r="401" spans="1:21" ht="15" hidden="1" customHeight="1" outlineLevel="1">
      <c r="A401" s="47"/>
      <c r="B401" s="4">
        <v>386</v>
      </c>
      <c r="C401" s="5">
        <f t="shared" ref="C401:C464" si="12">C400+(($B$9/10000)/$G$7)-(C400*$G$6%)</f>
        <v>56.21867839596996</v>
      </c>
      <c r="D401" s="1"/>
      <c r="E401" s="10">
        <f t="shared" ref="E401:E464" si="13">E400+(($B$10/10000)/$G$7)-(E400*$G$6%)</f>
        <v>45.3781321604026</v>
      </c>
      <c r="F401" s="1"/>
      <c r="G401" s="1"/>
      <c r="H401" s="1"/>
      <c r="I401" s="1"/>
      <c r="J401" s="1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1"/>
    </row>
    <row r="402" spans="1:21" ht="15" hidden="1" customHeight="1" outlineLevel="1">
      <c r="A402" s="47"/>
      <c r="B402" s="4">
        <v>387</v>
      </c>
      <c r="C402" s="5">
        <f t="shared" si="12"/>
        <v>56.243887206663494</v>
      </c>
      <c r="D402" s="1"/>
      <c r="E402" s="10">
        <f t="shared" si="13"/>
        <v>45.375611279333249</v>
      </c>
      <c r="F402" s="1"/>
      <c r="G402" s="1"/>
      <c r="H402" s="1"/>
      <c r="I402" s="1"/>
      <c r="J402" s="1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1"/>
    </row>
    <row r="403" spans="1:21" ht="15" hidden="1" customHeight="1" outlineLevel="1">
      <c r="A403" s="47"/>
      <c r="B403" s="4">
        <v>388</v>
      </c>
      <c r="C403" s="5">
        <f t="shared" si="12"/>
        <v>56.268927958619066</v>
      </c>
      <c r="D403" s="1"/>
      <c r="E403" s="10">
        <f t="shared" si="13"/>
        <v>45.373107204137689</v>
      </c>
      <c r="F403" s="1"/>
      <c r="G403" s="1"/>
      <c r="H403" s="1"/>
      <c r="I403" s="1"/>
      <c r="J403" s="1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1"/>
    </row>
    <row r="404" spans="1:21" ht="15" hidden="1" customHeight="1" outlineLevel="1">
      <c r="A404" s="47"/>
      <c r="B404" s="4">
        <v>389</v>
      </c>
      <c r="C404" s="5">
        <f t="shared" si="12"/>
        <v>56.293801772228271</v>
      </c>
      <c r="D404" s="1"/>
      <c r="E404" s="10">
        <f t="shared" si="13"/>
        <v>45.370619822776767</v>
      </c>
      <c r="F404" s="1"/>
      <c r="G404" s="1"/>
      <c r="H404" s="1"/>
      <c r="I404" s="1"/>
      <c r="J404" s="1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1"/>
    </row>
    <row r="405" spans="1:21" ht="15" hidden="1" customHeight="1" outlineLevel="1">
      <c r="A405" s="47"/>
      <c r="B405" s="4">
        <v>390</v>
      </c>
      <c r="C405" s="5">
        <f t="shared" si="12"/>
        <v>56.318509760413413</v>
      </c>
      <c r="D405" s="1">
        <v>13</v>
      </c>
      <c r="E405" s="10">
        <f t="shared" si="13"/>
        <v>45.368149023958253</v>
      </c>
      <c r="F405" s="1"/>
      <c r="G405" s="1"/>
      <c r="H405" s="1"/>
      <c r="I405" s="1"/>
      <c r="J405" s="1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1"/>
    </row>
    <row r="406" spans="1:21" ht="15" hidden="1" customHeight="1" outlineLevel="1">
      <c r="A406" s="47"/>
      <c r="B406" s="4">
        <v>391</v>
      </c>
      <c r="C406" s="5">
        <f t="shared" si="12"/>
        <v>56.343053028677325</v>
      </c>
      <c r="D406" s="1"/>
      <c r="E406" s="10">
        <f t="shared" si="13"/>
        <v>45.365694697131865</v>
      </c>
      <c r="F406" s="1"/>
      <c r="G406" s="1"/>
      <c r="H406" s="1"/>
      <c r="I406" s="1"/>
      <c r="J406" s="1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1"/>
    </row>
    <row r="407" spans="1:21" ht="15" hidden="1" customHeight="1" outlineLevel="1">
      <c r="A407" s="47"/>
      <c r="B407" s="4">
        <v>392</v>
      </c>
      <c r="C407" s="5">
        <f t="shared" si="12"/>
        <v>56.367432675152806</v>
      </c>
      <c r="D407" s="1"/>
      <c r="E407" s="10">
        <f t="shared" si="13"/>
        <v>45.363256732484317</v>
      </c>
      <c r="F407" s="1"/>
      <c r="G407" s="1"/>
      <c r="H407" s="1"/>
      <c r="I407" s="1"/>
      <c r="J407" s="1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1"/>
    </row>
    <row r="408" spans="1:21" ht="15" hidden="1" customHeight="1" outlineLevel="1">
      <c r="A408" s="47"/>
      <c r="B408" s="4">
        <v>393</v>
      </c>
      <c r="C408" s="5">
        <f t="shared" si="12"/>
        <v>56.391649790651783</v>
      </c>
      <c r="D408" s="1"/>
      <c r="E408" s="10">
        <f t="shared" si="13"/>
        <v>45.360835020934417</v>
      </c>
      <c r="F408" s="1"/>
      <c r="G408" s="1"/>
      <c r="H408" s="1"/>
      <c r="I408" s="1"/>
      <c r="J408" s="1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1"/>
    </row>
    <row r="409" spans="1:21" ht="15" hidden="1" customHeight="1" outlineLevel="1">
      <c r="A409" s="47"/>
      <c r="B409" s="4">
        <v>394</v>
      </c>
      <c r="C409" s="5">
        <f t="shared" si="12"/>
        <v>56.4157054587141</v>
      </c>
      <c r="D409" s="1"/>
      <c r="E409" s="10">
        <f t="shared" si="13"/>
        <v>45.358429454128185</v>
      </c>
      <c r="F409" s="1"/>
      <c r="G409" s="1"/>
      <c r="H409" s="1"/>
      <c r="I409" s="1"/>
      <c r="J409" s="1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1"/>
    </row>
    <row r="410" spans="1:21" ht="15" hidden="1" customHeight="1" outlineLevel="1">
      <c r="A410" s="47"/>
      <c r="B410" s="4">
        <v>395</v>
      </c>
      <c r="C410" s="5">
        <f t="shared" si="12"/>
        <v>56.439600755656002</v>
      </c>
      <c r="D410" s="1"/>
      <c r="E410" s="10">
        <f t="shared" si="13"/>
        <v>45.356039924433993</v>
      </c>
      <c r="F410" s="1"/>
      <c r="G410" s="1"/>
      <c r="H410" s="1"/>
      <c r="I410" s="1"/>
      <c r="J410" s="1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1"/>
    </row>
    <row r="411" spans="1:21" ht="15" hidden="1" customHeight="1" outlineLevel="1">
      <c r="A411" s="47"/>
      <c r="B411" s="4">
        <v>396</v>
      </c>
      <c r="C411" s="5">
        <f t="shared" si="12"/>
        <v>56.463336750618296</v>
      </c>
      <c r="D411" s="1"/>
      <c r="E411" s="10">
        <f t="shared" si="13"/>
        <v>45.353666324937763</v>
      </c>
      <c r="F411" s="1"/>
      <c r="G411" s="1"/>
      <c r="H411" s="1"/>
      <c r="I411" s="1"/>
      <c r="J411" s="1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1"/>
    </row>
    <row r="412" spans="1:21" ht="15" hidden="1" customHeight="1" outlineLevel="1">
      <c r="A412" s="47"/>
      <c r="B412" s="4">
        <v>397</v>
      </c>
      <c r="C412" s="5">
        <f t="shared" si="12"/>
        <v>56.486914505614173</v>
      </c>
      <c r="D412" s="1"/>
      <c r="E412" s="10">
        <f t="shared" si="13"/>
        <v>45.351308549438173</v>
      </c>
      <c r="F412" s="1"/>
      <c r="G412" s="1"/>
      <c r="H412" s="1"/>
      <c r="I412" s="1"/>
      <c r="J412" s="1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1"/>
    </row>
    <row r="413" spans="1:21" ht="15" hidden="1" customHeight="1" outlineLevel="1">
      <c r="A413" s="47"/>
      <c r="B413" s="4">
        <v>398</v>
      </c>
      <c r="C413" s="5">
        <f t="shared" si="12"/>
        <v>56.510335075576741</v>
      </c>
      <c r="D413" s="1"/>
      <c r="E413" s="10">
        <f t="shared" si="13"/>
        <v>45.348966492441917</v>
      </c>
      <c r="F413" s="1"/>
      <c r="G413" s="1"/>
      <c r="H413" s="1"/>
      <c r="I413" s="1"/>
      <c r="J413" s="1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1"/>
    </row>
    <row r="414" spans="1:21" ht="15" hidden="1" customHeight="1" outlineLevel="1">
      <c r="A414" s="47"/>
      <c r="B414" s="4">
        <v>399</v>
      </c>
      <c r="C414" s="5">
        <f t="shared" si="12"/>
        <v>56.533599508406226</v>
      </c>
      <c r="D414" s="1"/>
      <c r="E414" s="10">
        <f t="shared" si="13"/>
        <v>45.346640049158971</v>
      </c>
      <c r="F414" s="1"/>
      <c r="G414" s="1"/>
      <c r="H414" s="1"/>
      <c r="I414" s="1"/>
      <c r="J414" s="1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1"/>
    </row>
    <row r="415" spans="1:21" ht="15" hidden="1" customHeight="1" outlineLevel="1">
      <c r="A415" s="47"/>
      <c r="B415" s="4">
        <v>400</v>
      </c>
      <c r="C415" s="5">
        <f t="shared" si="12"/>
        <v>56.55670884501685</v>
      </c>
      <c r="D415" s="1"/>
      <c r="E415" s="10">
        <f t="shared" si="13"/>
        <v>45.344329115497906</v>
      </c>
      <c r="F415" s="1"/>
      <c r="G415" s="1"/>
      <c r="H415" s="1"/>
      <c r="I415" s="1"/>
      <c r="J415" s="1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1"/>
    </row>
    <row r="416" spans="1:21" ht="15" hidden="1" customHeight="1" outlineLevel="1">
      <c r="A416" s="47"/>
      <c r="B416" s="4">
        <v>401</v>
      </c>
      <c r="C416" s="5">
        <f t="shared" si="12"/>
        <v>56.579664119383402</v>
      </c>
      <c r="D416" s="1"/>
      <c r="E416" s="10">
        <f t="shared" si="13"/>
        <v>45.342033588061248</v>
      </c>
      <c r="F416" s="1"/>
      <c r="G416" s="1"/>
      <c r="H416" s="1"/>
      <c r="I416" s="1"/>
      <c r="J416" s="1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1"/>
    </row>
    <row r="417" spans="1:21" ht="15" hidden="1" customHeight="1" outlineLevel="1">
      <c r="A417" s="47"/>
      <c r="B417" s="4">
        <v>402</v>
      </c>
      <c r="C417" s="5">
        <f t="shared" si="12"/>
        <v>56.602466358587513</v>
      </c>
      <c r="D417" s="1"/>
      <c r="E417" s="10">
        <f t="shared" si="13"/>
        <v>45.33975336414084</v>
      </c>
      <c r="F417" s="1"/>
      <c r="G417" s="1"/>
      <c r="H417" s="1"/>
      <c r="I417" s="1"/>
      <c r="J417" s="1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1"/>
    </row>
    <row r="418" spans="1:21" ht="15" hidden="1" customHeight="1" outlineLevel="1">
      <c r="A418" s="47"/>
      <c r="B418" s="4">
        <v>403</v>
      </c>
      <c r="C418" s="5">
        <f t="shared" si="12"/>
        <v>56.625116582863598</v>
      </c>
      <c r="D418" s="1"/>
      <c r="E418" s="10">
        <f t="shared" si="13"/>
        <v>45.337488341713232</v>
      </c>
      <c r="F418" s="1"/>
      <c r="G418" s="1"/>
      <c r="H418" s="1"/>
      <c r="I418" s="1"/>
      <c r="J418" s="1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1"/>
    </row>
    <row r="419" spans="1:21" ht="15" hidden="1" customHeight="1" outlineLevel="1">
      <c r="A419" s="47"/>
      <c r="B419" s="4">
        <v>404</v>
      </c>
      <c r="C419" s="5">
        <f t="shared" si="12"/>
        <v>56.647615805644506</v>
      </c>
      <c r="D419" s="1"/>
      <c r="E419" s="10">
        <f t="shared" si="13"/>
        <v>45.335238419435143</v>
      </c>
      <c r="F419" s="1"/>
      <c r="G419" s="1"/>
      <c r="H419" s="1"/>
      <c r="I419" s="1"/>
      <c r="J419" s="1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1"/>
    </row>
    <row r="420" spans="1:21" ht="15" hidden="1" customHeight="1" outlineLevel="1">
      <c r="A420" s="47"/>
      <c r="B420" s="4">
        <v>405</v>
      </c>
      <c r="C420" s="5">
        <f t="shared" si="12"/>
        <v>56.669965033606871</v>
      </c>
      <c r="D420" s="1"/>
      <c r="E420" s="10">
        <f t="shared" si="13"/>
        <v>45.333003496638909</v>
      </c>
      <c r="F420" s="1"/>
      <c r="G420" s="1"/>
      <c r="H420" s="1"/>
      <c r="I420" s="1"/>
      <c r="J420" s="1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1"/>
    </row>
    <row r="421" spans="1:21" ht="15" hidden="1" customHeight="1" outlineLevel="1">
      <c r="A421" s="47"/>
      <c r="B421" s="4">
        <v>406</v>
      </c>
      <c r="C421" s="5">
        <f t="shared" si="12"/>
        <v>56.69216526671616</v>
      </c>
      <c r="D421" s="1"/>
      <c r="E421" s="10">
        <f t="shared" si="13"/>
        <v>45.330783473327983</v>
      </c>
      <c r="F421" s="1"/>
      <c r="G421" s="1"/>
      <c r="H421" s="1"/>
      <c r="I421" s="1"/>
      <c r="J421" s="1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1"/>
    </row>
    <row r="422" spans="1:21" ht="15" hidden="1" customHeight="1" outlineLevel="1">
      <c r="A422" s="47"/>
      <c r="B422" s="4">
        <v>407</v>
      </c>
      <c r="C422" s="5">
        <f t="shared" si="12"/>
        <v>56.714217498271381</v>
      </c>
      <c r="D422" s="1"/>
      <c r="E422" s="10">
        <f t="shared" si="13"/>
        <v>45.328578250172463</v>
      </c>
      <c r="F422" s="1"/>
      <c r="G422" s="1"/>
      <c r="H422" s="1"/>
      <c r="I422" s="1"/>
      <c r="J422" s="1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1"/>
    </row>
    <row r="423" spans="1:21" ht="15" hidden="1" customHeight="1" outlineLevel="1">
      <c r="A423" s="47"/>
      <c r="B423" s="4">
        <v>408</v>
      </c>
      <c r="C423" s="5">
        <f t="shared" si="12"/>
        <v>56.736122714949573</v>
      </c>
      <c r="D423" s="1"/>
      <c r="E423" s="10">
        <f t="shared" si="13"/>
        <v>45.326387728504642</v>
      </c>
      <c r="F423" s="1"/>
      <c r="G423" s="1"/>
      <c r="H423" s="1"/>
      <c r="I423" s="1"/>
      <c r="J423" s="1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1"/>
    </row>
    <row r="424" spans="1:21" ht="15" hidden="1" customHeight="1" outlineLevel="1">
      <c r="A424" s="47"/>
      <c r="B424" s="4">
        <v>409</v>
      </c>
      <c r="C424" s="5">
        <f t="shared" si="12"/>
        <v>56.757881896849909</v>
      </c>
      <c r="D424" s="1"/>
      <c r="E424" s="10">
        <f t="shared" si="13"/>
        <v>45.324211810314608</v>
      </c>
      <c r="F424" s="1"/>
      <c r="G424" s="1"/>
      <c r="H424" s="1"/>
      <c r="I424" s="1"/>
      <c r="J424" s="1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1"/>
    </row>
    <row r="425" spans="1:21" ht="15" hidden="1" customHeight="1" outlineLevel="1">
      <c r="A425" s="47"/>
      <c r="B425" s="4">
        <v>410</v>
      </c>
      <c r="C425" s="5">
        <f t="shared" si="12"/>
        <v>56.779496017537575</v>
      </c>
      <c r="D425" s="1"/>
      <c r="E425" s="10">
        <f t="shared" si="13"/>
        <v>45.322050398245842</v>
      </c>
      <c r="F425" s="1"/>
      <c r="G425" s="1"/>
      <c r="H425" s="1"/>
      <c r="I425" s="1"/>
      <c r="J425" s="1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1"/>
    </row>
    <row r="426" spans="1:21" ht="15" hidden="1" customHeight="1" outlineLevel="1">
      <c r="A426" s="47"/>
      <c r="B426" s="4">
        <v>411</v>
      </c>
      <c r="C426" s="5">
        <f t="shared" si="12"/>
        <v>56.800966044087325</v>
      </c>
      <c r="D426" s="1"/>
      <c r="E426" s="10">
        <f t="shared" si="13"/>
        <v>45.31990339559087</v>
      </c>
      <c r="F426" s="1"/>
      <c r="G426" s="1"/>
      <c r="H426" s="1"/>
      <c r="I426" s="1"/>
      <c r="J426" s="1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1"/>
    </row>
    <row r="427" spans="1:21" ht="15" hidden="1" customHeight="1" outlineLevel="1">
      <c r="A427" s="47"/>
      <c r="B427" s="4">
        <v>412</v>
      </c>
      <c r="C427" s="5">
        <f t="shared" si="12"/>
        <v>56.82229293712674</v>
      </c>
      <c r="D427" s="1"/>
      <c r="E427" s="10">
        <f t="shared" si="13"/>
        <v>45.317770706286929</v>
      </c>
      <c r="F427" s="1"/>
      <c r="G427" s="1"/>
      <c r="H427" s="1"/>
      <c r="I427" s="1"/>
      <c r="J427" s="1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1"/>
    </row>
    <row r="428" spans="1:21" ht="15" hidden="1" customHeight="1" outlineLevel="1">
      <c r="A428" s="47"/>
      <c r="B428" s="4">
        <v>413</v>
      </c>
      <c r="C428" s="5">
        <f t="shared" si="12"/>
        <v>56.84347765087923</v>
      </c>
      <c r="D428" s="1"/>
      <c r="E428" s="10">
        <f t="shared" si="13"/>
        <v>45.315652234911681</v>
      </c>
      <c r="F428" s="1"/>
      <c r="G428" s="1"/>
      <c r="H428" s="1"/>
      <c r="I428" s="1"/>
      <c r="J428" s="1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1"/>
    </row>
    <row r="429" spans="1:21" ht="15" hidden="1" customHeight="1" outlineLevel="1">
      <c r="A429" s="47"/>
      <c r="B429" s="4">
        <v>414</v>
      </c>
      <c r="C429" s="5">
        <f t="shared" si="12"/>
        <v>56.864521133206701</v>
      </c>
      <c r="D429" s="1"/>
      <c r="E429" s="10">
        <f t="shared" si="13"/>
        <v>45.313547886678933</v>
      </c>
      <c r="F429" s="1"/>
      <c r="G429" s="1"/>
      <c r="H429" s="1"/>
      <c r="I429" s="1"/>
      <c r="J429" s="1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1"/>
    </row>
    <row r="430" spans="1:21" ht="15" hidden="1" customHeight="1" outlineLevel="1">
      <c r="A430" s="47"/>
      <c r="B430" s="4">
        <v>415</v>
      </c>
      <c r="C430" s="5">
        <f t="shared" si="12"/>
        <v>56.885424325651989</v>
      </c>
      <c r="D430" s="1"/>
      <c r="E430" s="10">
        <f t="shared" si="13"/>
        <v>45.311457567434402</v>
      </c>
      <c r="F430" s="1"/>
      <c r="G430" s="1"/>
      <c r="H430" s="1"/>
      <c r="I430" s="1"/>
      <c r="J430" s="1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1"/>
    </row>
    <row r="431" spans="1:21" ht="15" hidden="1" customHeight="1" outlineLevel="1">
      <c r="A431" s="47"/>
      <c r="B431" s="4">
        <v>416</v>
      </c>
      <c r="C431" s="5">
        <f t="shared" si="12"/>
        <v>56.906188163480977</v>
      </c>
      <c r="D431" s="1"/>
      <c r="E431" s="10">
        <f t="shared" si="13"/>
        <v>45.309381183651503</v>
      </c>
      <c r="F431" s="1"/>
      <c r="G431" s="1"/>
      <c r="H431" s="1"/>
      <c r="I431" s="1"/>
      <c r="J431" s="1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1"/>
    </row>
    <row r="432" spans="1:21" ht="15" hidden="1" customHeight="1" outlineLevel="1">
      <c r="A432" s="47"/>
      <c r="B432" s="4">
        <v>417</v>
      </c>
      <c r="C432" s="5">
        <f t="shared" si="12"/>
        <v>56.926813575724438</v>
      </c>
      <c r="D432" s="1"/>
      <c r="E432" s="10">
        <f t="shared" si="13"/>
        <v>45.307318642427155</v>
      </c>
      <c r="F432" s="1"/>
      <c r="G432" s="1"/>
      <c r="H432" s="1"/>
      <c r="I432" s="1"/>
      <c r="J432" s="1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1"/>
    </row>
    <row r="433" spans="1:21" ht="15" hidden="1" customHeight="1" outlineLevel="1">
      <c r="A433" s="47"/>
      <c r="B433" s="4">
        <v>418</v>
      </c>
      <c r="C433" s="5">
        <f t="shared" si="12"/>
        <v>56.947301485219604</v>
      </c>
      <c r="D433" s="1"/>
      <c r="E433" s="10">
        <f t="shared" si="13"/>
        <v>45.30526985147764</v>
      </c>
      <c r="F433" s="1"/>
      <c r="G433" s="1"/>
      <c r="H433" s="1"/>
      <c r="I433" s="1"/>
      <c r="J433" s="1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1"/>
    </row>
    <row r="434" spans="1:21" ht="15" hidden="1" customHeight="1" outlineLevel="1">
      <c r="A434" s="47"/>
      <c r="B434" s="4">
        <v>419</v>
      </c>
      <c r="C434" s="5">
        <f t="shared" si="12"/>
        <v>56.967652808651472</v>
      </c>
      <c r="D434" s="1"/>
      <c r="E434" s="10">
        <f t="shared" si="13"/>
        <v>45.303234719134451</v>
      </c>
      <c r="F434" s="1"/>
      <c r="G434" s="1"/>
      <c r="H434" s="1"/>
      <c r="I434" s="1"/>
      <c r="J434" s="1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1"/>
    </row>
    <row r="435" spans="1:21" ht="15" hidden="1" customHeight="1" outlineLevel="1">
      <c r="A435" s="47"/>
      <c r="B435" s="4">
        <v>420</v>
      </c>
      <c r="C435" s="5">
        <f t="shared" si="12"/>
        <v>56.987868456593795</v>
      </c>
      <c r="D435" s="1">
        <v>14</v>
      </c>
      <c r="E435" s="10">
        <f t="shared" si="13"/>
        <v>45.301213154340218</v>
      </c>
      <c r="F435" s="1"/>
      <c r="G435" s="1"/>
      <c r="H435" s="1"/>
      <c r="I435" s="1"/>
      <c r="J435" s="1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1"/>
    </row>
    <row r="436" spans="1:21" ht="15" hidden="1" customHeight="1" outlineLevel="1">
      <c r="A436" s="47"/>
      <c r="B436" s="4">
        <v>421</v>
      </c>
      <c r="C436" s="5">
        <f t="shared" si="12"/>
        <v>57.007949333549831</v>
      </c>
      <c r="D436" s="1"/>
      <c r="E436" s="10">
        <f t="shared" si="13"/>
        <v>45.29920506664461</v>
      </c>
      <c r="F436" s="1"/>
      <c r="G436" s="1"/>
      <c r="H436" s="1"/>
      <c r="I436" s="1"/>
      <c r="J436" s="1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1"/>
    </row>
    <row r="437" spans="1:21" ht="15" hidden="1" customHeight="1" outlineLevel="1">
      <c r="A437" s="47"/>
      <c r="B437" s="4">
        <v>422</v>
      </c>
      <c r="C437" s="5">
        <f t="shared" si="12"/>
        <v>57.027896337992829</v>
      </c>
      <c r="D437" s="1"/>
      <c r="E437" s="10">
        <f t="shared" si="13"/>
        <v>45.297210366200311</v>
      </c>
      <c r="F437" s="1"/>
      <c r="G437" s="1"/>
      <c r="H437" s="1"/>
      <c r="I437" s="1"/>
      <c r="J437" s="1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1"/>
    </row>
    <row r="438" spans="1:21" ht="15" hidden="1" customHeight="1" outlineLevel="1">
      <c r="A438" s="47"/>
      <c r="B438" s="4">
        <v>423</v>
      </c>
      <c r="C438" s="5">
        <f t="shared" si="12"/>
        <v>57.047710362406207</v>
      </c>
      <c r="D438" s="1"/>
      <c r="E438" s="10">
        <f t="shared" si="13"/>
        <v>45.295228963758973</v>
      </c>
      <c r="F438" s="1"/>
      <c r="G438" s="1"/>
      <c r="H438" s="1"/>
      <c r="I438" s="1"/>
      <c r="J438" s="1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1"/>
    </row>
    <row r="439" spans="1:21" ht="15" hidden="1" customHeight="1" outlineLevel="1">
      <c r="A439" s="47"/>
      <c r="B439" s="4">
        <v>424</v>
      </c>
      <c r="C439" s="5">
        <f t="shared" si="12"/>
        <v>57.0673922933235</v>
      </c>
      <c r="D439" s="1"/>
      <c r="E439" s="10">
        <f t="shared" si="13"/>
        <v>45.293260770667246</v>
      </c>
      <c r="F439" s="1"/>
      <c r="G439" s="1"/>
      <c r="H439" s="1"/>
      <c r="I439" s="1"/>
      <c r="J439" s="1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1"/>
    </row>
    <row r="440" spans="1:21" ht="15" hidden="1" customHeight="1" outlineLevel="1">
      <c r="A440" s="47"/>
      <c r="B440" s="4">
        <v>425</v>
      </c>
      <c r="C440" s="5">
        <f t="shared" si="12"/>
        <v>57.086943011368007</v>
      </c>
      <c r="D440" s="1"/>
      <c r="E440" s="10">
        <f t="shared" si="13"/>
        <v>45.291305698862793</v>
      </c>
      <c r="F440" s="1"/>
      <c r="G440" s="1"/>
      <c r="H440" s="1"/>
      <c r="I440" s="1"/>
      <c r="J440" s="1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1"/>
    </row>
    <row r="441" spans="1:21" ht="15" hidden="1" customHeight="1" outlineLevel="1">
      <c r="A441" s="47"/>
      <c r="B441" s="4">
        <v>426</v>
      </c>
      <c r="C441" s="5">
        <f t="shared" si="12"/>
        <v>57.10636339129222</v>
      </c>
      <c r="D441" s="1"/>
      <c r="E441" s="10">
        <f t="shared" si="13"/>
        <v>45.289363660870372</v>
      </c>
      <c r="F441" s="1"/>
      <c r="G441" s="1"/>
      <c r="H441" s="1"/>
      <c r="I441" s="1"/>
      <c r="J441" s="1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1"/>
    </row>
    <row r="442" spans="1:21" ht="15" hidden="1" customHeight="1" outlineLevel="1">
      <c r="A442" s="47"/>
      <c r="B442" s="4">
        <v>427</v>
      </c>
      <c r="C442" s="5">
        <f t="shared" si="12"/>
        <v>57.12565430201694</v>
      </c>
      <c r="D442" s="1"/>
      <c r="E442" s="10">
        <f t="shared" si="13"/>
        <v>45.287434569797902</v>
      </c>
      <c r="F442" s="1"/>
      <c r="G442" s="1"/>
      <c r="H442" s="1"/>
      <c r="I442" s="1"/>
      <c r="J442" s="1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1"/>
    </row>
    <row r="443" spans="1:21" ht="15" hidden="1" customHeight="1" outlineLevel="1">
      <c r="A443" s="47"/>
      <c r="B443" s="4">
        <v>428</v>
      </c>
      <c r="C443" s="5">
        <f t="shared" si="12"/>
        <v>57.144816606670162</v>
      </c>
      <c r="D443" s="1"/>
      <c r="E443" s="10">
        <f t="shared" si="13"/>
        <v>45.285518339332583</v>
      </c>
      <c r="F443" s="1"/>
      <c r="G443" s="1"/>
      <c r="H443" s="1"/>
      <c r="I443" s="1"/>
      <c r="J443" s="1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1"/>
    </row>
    <row r="444" spans="1:21" ht="15" hidden="1" customHeight="1" outlineLevel="1">
      <c r="A444" s="47"/>
      <c r="B444" s="4">
        <v>429</v>
      </c>
      <c r="C444" s="5">
        <f t="shared" si="12"/>
        <v>57.16385116262569</v>
      </c>
      <c r="D444" s="1"/>
      <c r="E444" s="10">
        <f t="shared" si="13"/>
        <v>45.28361488373703</v>
      </c>
      <c r="F444" s="1"/>
      <c r="G444" s="1"/>
      <c r="H444" s="1"/>
      <c r="I444" s="1"/>
      <c r="J444" s="1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1"/>
    </row>
    <row r="445" spans="1:21" ht="15" hidden="1" customHeight="1" outlineLevel="1">
      <c r="A445" s="47"/>
      <c r="B445" s="4">
        <v>430</v>
      </c>
      <c r="C445" s="5">
        <f t="shared" si="12"/>
        <v>57.182758821541519</v>
      </c>
      <c r="D445" s="1"/>
      <c r="E445" s="10">
        <f t="shared" si="13"/>
        <v>45.281724117845449</v>
      </c>
      <c r="F445" s="1"/>
      <c r="G445" s="1"/>
      <c r="H445" s="1"/>
      <c r="I445" s="1"/>
      <c r="J445" s="1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1"/>
    </row>
    <row r="446" spans="1:21" ht="15" hidden="1" customHeight="1" outlineLevel="1">
      <c r="A446" s="47"/>
      <c r="B446" s="4">
        <v>431</v>
      </c>
      <c r="C446" s="5">
        <f t="shared" si="12"/>
        <v>57.201540429397909</v>
      </c>
      <c r="D446" s="1"/>
      <c r="E446" s="10">
        <f t="shared" si="13"/>
        <v>45.279845957059813</v>
      </c>
      <c r="F446" s="1"/>
      <c r="G446" s="1"/>
      <c r="H446" s="1"/>
      <c r="I446" s="1"/>
      <c r="J446" s="1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1"/>
    </row>
    <row r="447" spans="1:21" ht="15" hidden="1" customHeight="1" outlineLevel="1">
      <c r="A447" s="47"/>
      <c r="B447" s="4">
        <v>432</v>
      </c>
      <c r="C447" s="5">
        <f t="shared" si="12"/>
        <v>57.220196826535258</v>
      </c>
      <c r="D447" s="1"/>
      <c r="E447" s="10">
        <f t="shared" si="13"/>
        <v>45.277980317346078</v>
      </c>
      <c r="F447" s="1"/>
      <c r="G447" s="1"/>
      <c r="H447" s="1"/>
      <c r="I447" s="1"/>
      <c r="J447" s="1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1"/>
    </row>
    <row r="448" spans="1:21" ht="15" hidden="1" customHeight="1" outlineLevel="1">
      <c r="A448" s="47"/>
      <c r="B448" s="4">
        <v>433</v>
      </c>
      <c r="C448" s="5">
        <f t="shared" si="12"/>
        <v>57.238728847691689</v>
      </c>
      <c r="D448" s="1"/>
      <c r="E448" s="10">
        <f t="shared" si="13"/>
        <v>45.276127115230437</v>
      </c>
      <c r="F448" s="1"/>
      <c r="G448" s="1"/>
      <c r="H448" s="1"/>
      <c r="I448" s="1"/>
      <c r="J448" s="1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1"/>
    </row>
    <row r="449" spans="1:21" ht="15" hidden="1" customHeight="1" outlineLevel="1">
      <c r="A449" s="47"/>
      <c r="B449" s="4">
        <v>434</v>
      </c>
      <c r="C449" s="5">
        <f t="shared" si="12"/>
        <v>57.257137322040407</v>
      </c>
      <c r="D449" s="1"/>
      <c r="E449" s="10">
        <f t="shared" si="13"/>
        <v>45.274286267795567</v>
      </c>
      <c r="F449" s="1"/>
      <c r="G449" s="1"/>
      <c r="H449" s="1"/>
      <c r="I449" s="1"/>
      <c r="J449" s="1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1"/>
    </row>
    <row r="450" spans="1:21" ht="15" hidden="1" customHeight="1" outlineLevel="1">
      <c r="A450" s="47"/>
      <c r="B450" s="4">
        <v>435</v>
      </c>
      <c r="C450" s="5">
        <f t="shared" si="12"/>
        <v>57.275423073226804</v>
      </c>
      <c r="D450" s="1"/>
      <c r="E450" s="10">
        <f t="shared" si="13"/>
        <v>45.27245769267693</v>
      </c>
      <c r="F450" s="1"/>
      <c r="G450" s="1"/>
      <c r="H450" s="1"/>
      <c r="I450" s="1"/>
      <c r="J450" s="1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1"/>
    </row>
    <row r="451" spans="1:21" ht="15" hidden="1" customHeight="1" outlineLevel="1">
      <c r="A451" s="47"/>
      <c r="B451" s="4">
        <v>436</v>
      </c>
      <c r="C451" s="5">
        <f t="shared" si="12"/>
        <v>57.293586919405293</v>
      </c>
      <c r="D451" s="1"/>
      <c r="E451" s="10">
        <f t="shared" si="13"/>
        <v>45.270641308059083</v>
      </c>
      <c r="F451" s="1"/>
      <c r="G451" s="1"/>
      <c r="H451" s="1"/>
      <c r="I451" s="1"/>
      <c r="J451" s="1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1"/>
    </row>
    <row r="452" spans="1:21" ht="15" hidden="1" customHeight="1" outlineLevel="1">
      <c r="A452" s="47"/>
      <c r="B452" s="4">
        <v>437</v>
      </c>
      <c r="C452" s="5">
        <f t="shared" si="12"/>
        <v>57.311629673275924</v>
      </c>
      <c r="D452" s="1"/>
      <c r="E452" s="10">
        <f t="shared" si="13"/>
        <v>45.268837032672018</v>
      </c>
      <c r="F452" s="1"/>
      <c r="G452" s="1"/>
      <c r="H452" s="1"/>
      <c r="I452" s="1"/>
      <c r="J452" s="1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1"/>
    </row>
    <row r="453" spans="1:21" ht="15" hidden="1" customHeight="1" outlineLevel="1">
      <c r="A453" s="47"/>
      <c r="B453" s="4">
        <v>438</v>
      </c>
      <c r="C453" s="5">
        <f t="shared" si="12"/>
        <v>57.329552142120747</v>
      </c>
      <c r="D453" s="1"/>
      <c r="E453" s="10">
        <f t="shared" si="13"/>
        <v>45.267044785787533</v>
      </c>
      <c r="F453" s="1"/>
      <c r="G453" s="1"/>
      <c r="H453" s="1"/>
      <c r="I453" s="1"/>
      <c r="J453" s="1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1"/>
    </row>
    <row r="454" spans="1:21" ht="15" hidden="1" customHeight="1" outlineLevel="1">
      <c r="A454" s="47"/>
      <c r="B454" s="4">
        <v>439</v>
      </c>
      <c r="C454" s="5">
        <f t="shared" si="12"/>
        <v>57.34735512783994</v>
      </c>
      <c r="D454" s="1"/>
      <c r="E454" s="10">
        <f t="shared" si="13"/>
        <v>45.26526448721561</v>
      </c>
      <c r="F454" s="1"/>
      <c r="G454" s="1"/>
      <c r="H454" s="1"/>
      <c r="I454" s="1"/>
      <c r="J454" s="1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1"/>
    </row>
    <row r="455" spans="1:21" ht="15" hidden="1" customHeight="1" outlineLevel="1">
      <c r="A455" s="47"/>
      <c r="B455" s="4">
        <v>440</v>
      </c>
      <c r="C455" s="5">
        <f t="shared" si="12"/>
        <v>57.365039426987671</v>
      </c>
      <c r="D455" s="1"/>
      <c r="E455" s="10">
        <f t="shared" si="13"/>
        <v>45.263496057300834</v>
      </c>
      <c r="F455" s="1"/>
      <c r="G455" s="1"/>
      <c r="H455" s="1"/>
      <c r="I455" s="1"/>
      <c r="J455" s="1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1"/>
    </row>
    <row r="456" spans="1:21" ht="15" hidden="1" customHeight="1" outlineLevel="1">
      <c r="A456" s="47"/>
      <c r="B456" s="4">
        <v>441</v>
      </c>
      <c r="C456" s="5">
        <f t="shared" si="12"/>
        <v>57.382605830807755</v>
      </c>
      <c r="D456" s="1"/>
      <c r="E456" s="10">
        <f t="shared" si="13"/>
        <v>45.261739416918829</v>
      </c>
      <c r="F456" s="1"/>
      <c r="G456" s="1"/>
      <c r="H456" s="1"/>
      <c r="I456" s="1"/>
      <c r="J456" s="1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1"/>
    </row>
    <row r="457" spans="1:21" ht="15" hidden="1" customHeight="1" outlineLevel="1">
      <c r="A457" s="47"/>
      <c r="B457" s="4">
        <v>442</v>
      </c>
      <c r="C457" s="5">
        <f t="shared" si="12"/>
        <v>57.400055125269034</v>
      </c>
      <c r="D457" s="1"/>
      <c r="E457" s="10">
        <f t="shared" si="13"/>
        <v>45.259994487472703</v>
      </c>
      <c r="F457" s="1"/>
      <c r="G457" s="1"/>
      <c r="H457" s="1"/>
      <c r="I457" s="1"/>
      <c r="J457" s="1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1"/>
    </row>
    <row r="458" spans="1:21" ht="15" hidden="1" customHeight="1" outlineLevel="1">
      <c r="A458" s="47"/>
      <c r="B458" s="4">
        <v>443</v>
      </c>
      <c r="C458" s="5">
        <f t="shared" si="12"/>
        <v>57.41738809110057</v>
      </c>
      <c r="D458" s="1"/>
      <c r="E458" s="10">
        <f t="shared" si="13"/>
        <v>45.258261190889549</v>
      </c>
      <c r="F458" s="1"/>
      <c r="G458" s="1"/>
      <c r="H458" s="1"/>
      <c r="I458" s="1"/>
      <c r="J458" s="1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1"/>
    </row>
    <row r="459" spans="1:21" ht="15" hidden="1" customHeight="1" outlineLevel="1">
      <c r="A459" s="47"/>
      <c r="B459" s="4">
        <v>444</v>
      </c>
      <c r="C459" s="5">
        <f t="shared" si="12"/>
        <v>57.434605503826567</v>
      </c>
      <c r="D459" s="1"/>
      <c r="E459" s="10">
        <f t="shared" si="13"/>
        <v>45.256539449616952</v>
      </c>
      <c r="F459" s="1"/>
      <c r="G459" s="1"/>
      <c r="H459" s="1"/>
      <c r="I459" s="1"/>
      <c r="J459" s="1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1"/>
    </row>
    <row r="460" spans="1:21" ht="15" hidden="1" customHeight="1" outlineLevel="1">
      <c r="A460" s="47"/>
      <c r="B460" s="4">
        <v>445</v>
      </c>
      <c r="C460" s="5">
        <f t="shared" si="12"/>
        <v>57.451708133801056</v>
      </c>
      <c r="D460" s="1"/>
      <c r="E460" s="10">
        <f t="shared" si="13"/>
        <v>45.254829186619503</v>
      </c>
      <c r="F460" s="1"/>
      <c r="G460" s="1"/>
      <c r="H460" s="1"/>
      <c r="I460" s="1"/>
      <c r="J460" s="1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1"/>
    </row>
    <row r="461" spans="1:21" ht="15" hidden="1" customHeight="1" outlineLevel="1">
      <c r="A461" s="47"/>
      <c r="B461" s="4">
        <v>446</v>
      </c>
      <c r="C461" s="5">
        <f t="shared" si="12"/>
        <v>57.468696746242379</v>
      </c>
      <c r="D461" s="1"/>
      <c r="E461" s="10">
        <f t="shared" si="13"/>
        <v>45.253130325375373</v>
      </c>
      <c r="F461" s="1"/>
      <c r="G461" s="1"/>
      <c r="H461" s="1"/>
      <c r="I461" s="1"/>
      <c r="J461" s="1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1"/>
    </row>
    <row r="462" spans="1:21" ht="15" hidden="1" customHeight="1" outlineLevel="1">
      <c r="A462" s="47"/>
      <c r="B462" s="4">
        <v>447</v>
      </c>
      <c r="C462" s="5">
        <f t="shared" si="12"/>
        <v>57.485572101267429</v>
      </c>
      <c r="D462" s="1"/>
      <c r="E462" s="10">
        <f t="shared" si="13"/>
        <v>45.251442789872868</v>
      </c>
      <c r="F462" s="1"/>
      <c r="G462" s="1"/>
      <c r="H462" s="1"/>
      <c r="I462" s="1"/>
      <c r="J462" s="1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1"/>
    </row>
    <row r="463" spans="1:21" ht="15" hidden="1" customHeight="1" outlineLevel="1">
      <c r="A463" s="47"/>
      <c r="B463" s="4">
        <v>448</v>
      </c>
      <c r="C463" s="5">
        <f t="shared" si="12"/>
        <v>57.502334953925647</v>
      </c>
      <c r="D463" s="1"/>
      <c r="E463" s="10">
        <f t="shared" si="13"/>
        <v>45.249766504607045</v>
      </c>
      <c r="F463" s="1"/>
      <c r="G463" s="1"/>
      <c r="H463" s="1"/>
      <c r="I463" s="1"/>
      <c r="J463" s="1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1"/>
    </row>
    <row r="464" spans="1:21" ht="15" hidden="1" customHeight="1" outlineLevel="1">
      <c r="A464" s="47"/>
      <c r="B464" s="4">
        <v>449</v>
      </c>
      <c r="C464" s="5">
        <f t="shared" si="12"/>
        <v>57.518986054232805</v>
      </c>
      <c r="D464" s="1"/>
      <c r="E464" s="10">
        <f t="shared" si="13"/>
        <v>45.248101394576331</v>
      </c>
      <c r="F464" s="1"/>
      <c r="G464" s="1"/>
      <c r="H464" s="1"/>
      <c r="I464" s="1"/>
      <c r="J464" s="1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1"/>
    </row>
    <row r="465" spans="1:21" ht="15" hidden="1" customHeight="1" outlineLevel="1">
      <c r="A465" s="47"/>
      <c r="B465" s="4">
        <v>450</v>
      </c>
      <c r="C465" s="5">
        <f t="shared" ref="C465:C528" si="14">C464+(($B$9/10000)/$G$7)-(C464*$G$6%)</f>
        <v>57.535526147204585</v>
      </c>
      <c r="D465" s="1">
        <v>15</v>
      </c>
      <c r="E465" s="10">
        <f t="shared" ref="E465:E528" si="15">E464+(($B$10/10000)/$G$7)-(E464*$G$6%)</f>
        <v>45.246447385279154</v>
      </c>
      <c r="F465" s="1"/>
      <c r="G465" s="1"/>
      <c r="H465" s="1"/>
      <c r="I465" s="1"/>
      <c r="J465" s="1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1"/>
    </row>
    <row r="466" spans="1:21" ht="15" hidden="1" customHeight="1" outlineLevel="1">
      <c r="A466" s="47"/>
      <c r="B466" s="4">
        <v>451</v>
      </c>
      <c r="C466" s="5">
        <f t="shared" si="14"/>
        <v>57.551955972889886</v>
      </c>
      <c r="D466" s="1"/>
      <c r="E466" s="10">
        <f t="shared" si="15"/>
        <v>45.244804402710621</v>
      </c>
      <c r="F466" s="1"/>
      <c r="G466" s="1"/>
      <c r="H466" s="1"/>
      <c r="I466" s="1"/>
      <c r="J466" s="1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1"/>
    </row>
    <row r="467" spans="1:21" ht="15" hidden="1" customHeight="1" outlineLevel="1">
      <c r="A467" s="47"/>
      <c r="B467" s="4">
        <v>452</v>
      </c>
      <c r="C467" s="5">
        <f t="shared" si="14"/>
        <v>57.568276266403949</v>
      </c>
      <c r="D467" s="1"/>
      <c r="E467" s="10">
        <f t="shared" si="15"/>
        <v>45.243172373359215</v>
      </c>
      <c r="F467" s="1"/>
      <c r="G467" s="1"/>
      <c r="H467" s="1"/>
      <c r="I467" s="1"/>
      <c r="J467" s="1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1"/>
    </row>
    <row r="468" spans="1:21" ht="15" hidden="1" customHeight="1" outlineLevel="1">
      <c r="A468" s="47"/>
      <c r="B468" s="4">
        <v>453</v>
      </c>
      <c r="C468" s="5">
        <f t="shared" si="14"/>
        <v>57.584487757961256</v>
      </c>
      <c r="D468" s="1"/>
      <c r="E468" s="10">
        <f t="shared" si="15"/>
        <v>45.241551224203484</v>
      </c>
      <c r="F468" s="1"/>
      <c r="G468" s="1"/>
      <c r="H468" s="1"/>
      <c r="I468" s="1"/>
      <c r="J468" s="1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1"/>
    </row>
    <row r="469" spans="1:21" ht="15" hidden="1" customHeight="1" outlineLevel="1">
      <c r="A469" s="47"/>
      <c r="B469" s="4">
        <v>454</v>
      </c>
      <c r="C469" s="5">
        <f t="shared" si="14"/>
        <v>57.600591172908182</v>
      </c>
      <c r="D469" s="1"/>
      <c r="E469" s="10">
        <f t="shared" si="15"/>
        <v>45.239940882708794</v>
      </c>
      <c r="F469" s="1"/>
      <c r="G469" s="1"/>
      <c r="H469" s="1"/>
      <c r="I469" s="1"/>
      <c r="J469" s="1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1"/>
    </row>
    <row r="470" spans="1:21" ht="15" hidden="1" customHeight="1" outlineLevel="1">
      <c r="A470" s="47"/>
      <c r="B470" s="4">
        <v>455</v>
      </c>
      <c r="C470" s="5">
        <f t="shared" si="14"/>
        <v>57.61658723175546</v>
      </c>
      <c r="D470" s="1"/>
      <c r="E470" s="10">
        <f t="shared" si="15"/>
        <v>45.238341276824066</v>
      </c>
      <c r="F470" s="1"/>
      <c r="G470" s="1"/>
      <c r="H470" s="1"/>
      <c r="I470" s="1"/>
      <c r="J470" s="1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1"/>
    </row>
    <row r="471" spans="1:21" ht="15" hidden="1" customHeight="1" outlineLevel="1">
      <c r="A471" s="47"/>
      <c r="B471" s="4">
        <v>456</v>
      </c>
      <c r="C471" s="5">
        <f t="shared" si="14"/>
        <v>57.632476650210421</v>
      </c>
      <c r="D471" s="1"/>
      <c r="E471" s="10">
        <f t="shared" si="15"/>
        <v>45.236752334978569</v>
      </c>
      <c r="F471" s="1"/>
      <c r="G471" s="1"/>
      <c r="H471" s="1"/>
      <c r="I471" s="1"/>
      <c r="J471" s="1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1"/>
    </row>
    <row r="472" spans="1:21" ht="15" hidden="1" customHeight="1" outlineLevel="1">
      <c r="A472" s="47"/>
      <c r="B472" s="4">
        <v>457</v>
      </c>
      <c r="C472" s="5">
        <f t="shared" si="14"/>
        <v>57.648260139209015</v>
      </c>
      <c r="D472" s="1"/>
      <c r="E472" s="10">
        <f t="shared" si="15"/>
        <v>45.235173986078706</v>
      </c>
      <c r="F472" s="1"/>
      <c r="G472" s="1"/>
      <c r="H472" s="1"/>
      <c r="I472" s="1"/>
      <c r="J472" s="1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1"/>
    </row>
    <row r="473" spans="1:21" ht="15" hidden="1" customHeight="1" outlineLevel="1">
      <c r="A473" s="47"/>
      <c r="B473" s="4">
        <v>458</v>
      </c>
      <c r="C473" s="5">
        <f t="shared" si="14"/>
        <v>57.663938404947622</v>
      </c>
      <c r="D473" s="1"/>
      <c r="E473" s="10">
        <f t="shared" si="15"/>
        <v>45.233606159504845</v>
      </c>
      <c r="F473" s="1"/>
      <c r="G473" s="1"/>
      <c r="H473" s="1"/>
      <c r="I473" s="1"/>
      <c r="J473" s="1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1"/>
    </row>
    <row r="474" spans="1:21" ht="15" hidden="1" customHeight="1" outlineLevel="1">
      <c r="A474" s="47"/>
      <c r="B474" s="4">
        <v>459</v>
      </c>
      <c r="C474" s="5">
        <f t="shared" si="14"/>
        <v>57.67951214891464</v>
      </c>
      <c r="D474" s="1"/>
      <c r="E474" s="10">
        <f t="shared" si="15"/>
        <v>45.232048785108141</v>
      </c>
      <c r="F474" s="1"/>
      <c r="G474" s="1"/>
      <c r="H474" s="1"/>
      <c r="I474" s="1"/>
      <c r="J474" s="1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1"/>
    </row>
    <row r="475" spans="1:21" ht="15" hidden="1" customHeight="1" outlineLevel="1">
      <c r="A475" s="47"/>
      <c r="B475" s="4">
        <v>460</v>
      </c>
      <c r="C475" s="5">
        <f t="shared" si="14"/>
        <v>57.694982067921877</v>
      </c>
      <c r="D475" s="1"/>
      <c r="E475" s="10">
        <f t="shared" si="15"/>
        <v>45.230501793207416</v>
      </c>
      <c r="F475" s="1"/>
      <c r="G475" s="1"/>
      <c r="H475" s="1"/>
      <c r="I475" s="1"/>
      <c r="J475" s="1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1"/>
    </row>
    <row r="476" spans="1:21" ht="15" hidden="1" customHeight="1" outlineLevel="1">
      <c r="A476" s="47"/>
      <c r="B476" s="4">
        <v>461</v>
      </c>
      <c r="C476" s="5">
        <f t="shared" si="14"/>
        <v>57.710348854135731</v>
      </c>
      <c r="D476" s="1"/>
      <c r="E476" s="10">
        <f t="shared" si="15"/>
        <v>45.228965114586032</v>
      </c>
      <c r="F476" s="1"/>
      <c r="G476" s="1"/>
      <c r="H476" s="1"/>
      <c r="I476" s="1"/>
      <c r="J476" s="1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1"/>
    </row>
    <row r="477" spans="1:21" ht="15" hidden="1" customHeight="1" outlineLevel="1">
      <c r="A477" s="47"/>
      <c r="B477" s="4">
        <v>462</v>
      </c>
      <c r="C477" s="5">
        <f t="shared" si="14"/>
        <v>57.72561319510816</v>
      </c>
      <c r="D477" s="1"/>
      <c r="E477" s="10">
        <f t="shared" si="15"/>
        <v>45.227438680488788</v>
      </c>
      <c r="F477" s="1"/>
      <c r="G477" s="1"/>
      <c r="H477" s="1"/>
      <c r="I477" s="1"/>
      <c r="J477" s="1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1"/>
    </row>
    <row r="478" spans="1:21" ht="15" hidden="1" customHeight="1" outlineLevel="1">
      <c r="A478" s="47"/>
      <c r="B478" s="4">
        <v>463</v>
      </c>
      <c r="C478" s="5">
        <f t="shared" si="14"/>
        <v>57.740775773807435</v>
      </c>
      <c r="D478" s="1"/>
      <c r="E478" s="10">
        <f t="shared" si="15"/>
        <v>45.225922422618858</v>
      </c>
      <c r="F478" s="1"/>
      <c r="G478" s="1"/>
      <c r="H478" s="1"/>
      <c r="I478" s="1"/>
      <c r="J478" s="1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1"/>
    </row>
    <row r="479" spans="1:21" ht="15" hidden="1" customHeight="1" outlineLevel="1">
      <c r="A479" s="47"/>
      <c r="B479" s="4">
        <v>464</v>
      </c>
      <c r="C479" s="5">
        <f t="shared" si="14"/>
        <v>57.755837268648719</v>
      </c>
      <c r="D479" s="1"/>
      <c r="E479" s="10">
        <f t="shared" si="15"/>
        <v>45.224416273134729</v>
      </c>
      <c r="F479" s="1"/>
      <c r="G479" s="1"/>
      <c r="H479" s="1"/>
      <c r="I479" s="1"/>
      <c r="J479" s="1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1"/>
    </row>
    <row r="480" spans="1:21" ht="15" hidden="1" customHeight="1" outlineLevel="1">
      <c r="A480" s="47"/>
      <c r="B480" s="4">
        <v>465</v>
      </c>
      <c r="C480" s="5">
        <f t="shared" si="14"/>
        <v>57.770798353524391</v>
      </c>
      <c r="D480" s="1"/>
      <c r="E480" s="10">
        <f t="shared" si="15"/>
        <v>45.222920164647164</v>
      </c>
      <c r="F480" s="1"/>
      <c r="G480" s="1"/>
      <c r="H480" s="1"/>
      <c r="I480" s="1"/>
      <c r="J480" s="1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1"/>
    </row>
    <row r="481" spans="1:21" ht="15" hidden="1" customHeight="1" outlineLevel="1">
      <c r="A481" s="47"/>
      <c r="B481" s="4">
        <v>466</v>
      </c>
      <c r="C481" s="5">
        <f t="shared" si="14"/>
        <v>57.785659697834227</v>
      </c>
      <c r="D481" s="1"/>
      <c r="E481" s="10">
        <f t="shared" si="15"/>
        <v>45.22143403021618</v>
      </c>
      <c r="F481" s="1"/>
      <c r="G481" s="1"/>
      <c r="H481" s="1"/>
      <c r="I481" s="1"/>
      <c r="J481" s="1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1"/>
    </row>
    <row r="482" spans="1:21" ht="15" hidden="1" customHeight="1" outlineLevel="1">
      <c r="A482" s="47"/>
      <c r="B482" s="4">
        <v>467</v>
      </c>
      <c r="C482" s="5">
        <f t="shared" si="14"/>
        <v>57.80042196651533</v>
      </c>
      <c r="D482" s="1"/>
      <c r="E482" s="10">
        <f t="shared" si="15"/>
        <v>45.219957803348066</v>
      </c>
      <c r="F482" s="1"/>
      <c r="G482" s="1"/>
      <c r="H482" s="1"/>
      <c r="I482" s="1"/>
      <c r="J482" s="1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1"/>
    </row>
    <row r="483" spans="1:21" ht="15" hidden="1" customHeight="1" outlineLevel="1">
      <c r="A483" s="47"/>
      <c r="B483" s="4">
        <v>468</v>
      </c>
      <c r="C483" s="5">
        <f t="shared" si="14"/>
        <v>57.815085820071893</v>
      </c>
      <c r="D483" s="1"/>
      <c r="E483" s="10">
        <f t="shared" si="15"/>
        <v>45.218491417992411</v>
      </c>
      <c r="F483" s="1"/>
      <c r="G483" s="1"/>
      <c r="H483" s="1"/>
      <c r="I483" s="1"/>
      <c r="J483" s="1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1"/>
    </row>
    <row r="484" spans="1:21" ht="15" hidden="1" customHeight="1" outlineLevel="1">
      <c r="A484" s="47"/>
      <c r="B484" s="4">
        <v>469</v>
      </c>
      <c r="C484" s="5">
        <f t="shared" si="14"/>
        <v>57.829651914604746</v>
      </c>
      <c r="D484" s="1"/>
      <c r="E484" s="10">
        <f t="shared" si="15"/>
        <v>45.217034808539125</v>
      </c>
      <c r="F484" s="1"/>
      <c r="G484" s="1"/>
      <c r="H484" s="1"/>
      <c r="I484" s="1"/>
      <c r="J484" s="1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1"/>
    </row>
    <row r="485" spans="1:21" ht="15" hidden="1" customHeight="1" outlineLevel="1">
      <c r="A485" s="47"/>
      <c r="B485" s="4">
        <v>470</v>
      </c>
      <c r="C485" s="5">
        <f t="shared" si="14"/>
        <v>57.844120901840711</v>
      </c>
      <c r="D485" s="1"/>
      <c r="E485" s="10">
        <f t="shared" si="15"/>
        <v>45.215587909815525</v>
      </c>
      <c r="F485" s="1"/>
      <c r="G485" s="1"/>
      <c r="H485" s="1"/>
      <c r="I485" s="1"/>
      <c r="J485" s="1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1"/>
    </row>
    <row r="486" spans="1:21" ht="15" hidden="1" customHeight="1" outlineLevel="1">
      <c r="A486" s="47"/>
      <c r="B486" s="4">
        <v>471</v>
      </c>
      <c r="C486" s="5">
        <f t="shared" si="14"/>
        <v>57.858493429161769</v>
      </c>
      <c r="D486" s="1"/>
      <c r="E486" s="10">
        <f t="shared" si="15"/>
        <v>45.214150657083422</v>
      </c>
      <c r="F486" s="1"/>
      <c r="G486" s="1"/>
      <c r="H486" s="1"/>
      <c r="I486" s="1"/>
      <c r="J486" s="1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1"/>
    </row>
    <row r="487" spans="1:21" ht="15" hidden="1" customHeight="1" outlineLevel="1">
      <c r="A487" s="47"/>
      <c r="B487" s="4">
        <v>472</v>
      </c>
      <c r="C487" s="5">
        <f t="shared" si="14"/>
        <v>57.872770139634021</v>
      </c>
      <c r="D487" s="1"/>
      <c r="E487" s="10">
        <f t="shared" si="15"/>
        <v>45.212722986036198</v>
      </c>
      <c r="F487" s="1"/>
      <c r="G487" s="1"/>
      <c r="H487" s="1"/>
      <c r="I487" s="1"/>
      <c r="J487" s="1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1"/>
    </row>
    <row r="488" spans="1:21" ht="15" hidden="1" customHeight="1" outlineLevel="1">
      <c r="A488" s="47"/>
      <c r="B488" s="4">
        <v>473</v>
      </c>
      <c r="C488" s="5">
        <f t="shared" si="14"/>
        <v>57.88695167203646</v>
      </c>
      <c r="D488" s="1"/>
      <c r="E488" s="10">
        <f t="shared" si="15"/>
        <v>45.211304832795953</v>
      </c>
      <c r="F488" s="1"/>
      <c r="G488" s="1"/>
      <c r="H488" s="1"/>
      <c r="I488" s="1"/>
      <c r="J488" s="1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1"/>
    </row>
    <row r="489" spans="1:21" ht="15" hidden="1" customHeight="1" outlineLevel="1">
      <c r="A489" s="47"/>
      <c r="B489" s="4">
        <v>474</v>
      </c>
      <c r="C489" s="5">
        <f t="shared" si="14"/>
        <v>57.901038660889547</v>
      </c>
      <c r="D489" s="1"/>
      <c r="E489" s="10">
        <f t="shared" si="15"/>
        <v>45.209896133910647</v>
      </c>
      <c r="F489" s="1"/>
      <c r="G489" s="1"/>
      <c r="H489" s="1"/>
      <c r="I489" s="1"/>
      <c r="J489" s="1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1"/>
    </row>
    <row r="490" spans="1:21" ht="15" hidden="1" customHeight="1" outlineLevel="1">
      <c r="A490" s="47"/>
      <c r="B490" s="4">
        <v>475</v>
      </c>
      <c r="C490" s="5">
        <f t="shared" si="14"/>
        <v>57.915031736483613</v>
      </c>
      <c r="D490" s="1"/>
      <c r="E490" s="10">
        <f t="shared" si="15"/>
        <v>45.208496826351237</v>
      </c>
      <c r="F490" s="1"/>
      <c r="G490" s="1"/>
      <c r="H490" s="1"/>
      <c r="I490" s="1"/>
      <c r="J490" s="1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1"/>
    </row>
    <row r="491" spans="1:21" ht="15" hidden="1" customHeight="1" outlineLevel="1">
      <c r="A491" s="47"/>
      <c r="B491" s="4">
        <v>476</v>
      </c>
      <c r="C491" s="5">
        <f t="shared" si="14"/>
        <v>57.928931524907057</v>
      </c>
      <c r="D491" s="1"/>
      <c r="E491" s="10">
        <f t="shared" si="15"/>
        <v>45.207106847508889</v>
      </c>
      <c r="F491" s="1"/>
      <c r="G491" s="1"/>
      <c r="H491" s="1"/>
      <c r="I491" s="1"/>
      <c r="J491" s="1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1"/>
    </row>
    <row r="492" spans="1:21" ht="15" hidden="1" customHeight="1" outlineLevel="1">
      <c r="A492" s="47"/>
      <c r="B492" s="4">
        <v>477</v>
      </c>
      <c r="C492" s="5">
        <f t="shared" si="14"/>
        <v>57.942738648074339</v>
      </c>
      <c r="D492" s="1"/>
      <c r="E492" s="10">
        <f t="shared" si="15"/>
        <v>45.205726135192158</v>
      </c>
      <c r="F492" s="1"/>
      <c r="G492" s="1"/>
      <c r="H492" s="1"/>
      <c r="I492" s="1"/>
      <c r="J492" s="1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1"/>
    </row>
    <row r="493" spans="1:21" ht="15" hidden="1" customHeight="1" outlineLevel="1">
      <c r="A493" s="47"/>
      <c r="B493" s="4">
        <v>478</v>
      </c>
      <c r="C493" s="5">
        <f t="shared" si="14"/>
        <v>57.956453723753839</v>
      </c>
      <c r="D493" s="1"/>
      <c r="E493" s="10">
        <f t="shared" si="15"/>
        <v>45.204354627624205</v>
      </c>
      <c r="F493" s="1"/>
      <c r="G493" s="1"/>
      <c r="H493" s="1"/>
      <c r="I493" s="1"/>
      <c r="J493" s="1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1"/>
    </row>
    <row r="494" spans="1:21" ht="15" hidden="1" customHeight="1" outlineLevel="1">
      <c r="A494" s="47"/>
      <c r="B494" s="4">
        <v>479</v>
      </c>
      <c r="C494" s="5">
        <f t="shared" si="14"/>
        <v>57.970077365595479</v>
      </c>
      <c r="D494" s="1"/>
      <c r="E494" s="10">
        <f t="shared" si="15"/>
        <v>45.202992263440038</v>
      </c>
      <c r="F494" s="1"/>
      <c r="G494" s="1"/>
      <c r="H494" s="1"/>
      <c r="I494" s="1"/>
      <c r="J494" s="1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1"/>
    </row>
    <row r="495" spans="1:21" ht="15" hidden="1" customHeight="1" outlineLevel="1">
      <c r="A495" s="47"/>
      <c r="B495" s="4">
        <v>480</v>
      </c>
      <c r="C495" s="5">
        <f t="shared" si="14"/>
        <v>57.983610183158177</v>
      </c>
      <c r="D495" s="1">
        <v>16</v>
      </c>
      <c r="E495" s="10">
        <f t="shared" si="15"/>
        <v>45.201638981683772</v>
      </c>
      <c r="F495" s="1"/>
      <c r="G495" s="1"/>
      <c r="H495" s="1"/>
      <c r="I495" s="1"/>
      <c r="J495" s="1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1"/>
    </row>
    <row r="496" spans="1:21" ht="15" hidden="1" customHeight="1" outlineLevel="1">
      <c r="A496" s="47"/>
      <c r="B496" s="4">
        <v>481</v>
      </c>
      <c r="C496" s="5">
        <f t="shared" si="14"/>
        <v>57.997052781937121</v>
      </c>
      <c r="D496" s="1"/>
      <c r="E496" s="10">
        <f t="shared" si="15"/>
        <v>45.200294721805875</v>
      </c>
      <c r="F496" s="1"/>
      <c r="G496" s="1"/>
      <c r="H496" s="1"/>
      <c r="I496" s="1"/>
      <c r="J496" s="1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1"/>
    </row>
    <row r="497" spans="1:21" ht="15" hidden="1" customHeight="1" outlineLevel="1">
      <c r="A497" s="47"/>
      <c r="B497" s="4">
        <v>482</v>
      </c>
      <c r="C497" s="5">
        <f t="shared" si="14"/>
        <v>58.010405763390871</v>
      </c>
      <c r="D497" s="1"/>
      <c r="E497" s="10">
        <f t="shared" si="15"/>
        <v>45.198959423660497</v>
      </c>
      <c r="F497" s="1"/>
      <c r="G497" s="1"/>
      <c r="H497" s="1"/>
      <c r="I497" s="1"/>
      <c r="J497" s="1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1"/>
    </row>
    <row r="498" spans="1:21" ht="15" hidden="1" customHeight="1" outlineLevel="1">
      <c r="A498" s="47"/>
      <c r="B498" s="4">
        <v>483</v>
      </c>
      <c r="C498" s="5">
        <f t="shared" si="14"/>
        <v>58.023669724968265</v>
      </c>
      <c r="D498" s="1"/>
      <c r="E498" s="10">
        <f t="shared" si="15"/>
        <v>45.197633027502761</v>
      </c>
      <c r="F498" s="1"/>
      <c r="G498" s="1"/>
      <c r="H498" s="1"/>
      <c r="I498" s="1"/>
      <c r="J498" s="1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1"/>
    </row>
    <row r="499" spans="1:21" ht="15" hidden="1" customHeight="1" outlineLevel="1">
      <c r="A499" s="47"/>
      <c r="B499" s="4">
        <v>484</v>
      </c>
      <c r="C499" s="5">
        <f t="shared" si="14"/>
        <v>58.036845260135145</v>
      </c>
      <c r="D499" s="1"/>
      <c r="E499" s="10">
        <f t="shared" si="15"/>
        <v>45.196315473986076</v>
      </c>
      <c r="F499" s="1"/>
      <c r="G499" s="1"/>
      <c r="H499" s="1"/>
      <c r="I499" s="1"/>
      <c r="J499" s="1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1"/>
    </row>
    <row r="500" spans="1:21" ht="15" hidden="1" customHeight="1" outlineLevel="1">
      <c r="A500" s="47"/>
      <c r="B500" s="4">
        <v>485</v>
      </c>
      <c r="C500" s="5">
        <f t="shared" si="14"/>
        <v>58.049932958400909</v>
      </c>
      <c r="D500" s="1"/>
      <c r="E500" s="10">
        <f t="shared" si="15"/>
        <v>45.195006704159496</v>
      </c>
      <c r="F500" s="1"/>
      <c r="G500" s="1"/>
      <c r="H500" s="1"/>
      <c r="I500" s="1"/>
      <c r="J500" s="1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1"/>
    </row>
    <row r="501" spans="1:21" ht="15" hidden="1" customHeight="1" outlineLevel="1">
      <c r="A501" s="47"/>
      <c r="B501" s="4">
        <v>486</v>
      </c>
      <c r="C501" s="5">
        <f t="shared" si="14"/>
        <v>58.0629334053449</v>
      </c>
      <c r="D501" s="1"/>
      <c r="E501" s="10">
        <f t="shared" si="15"/>
        <v>45.1937066594651</v>
      </c>
      <c r="F501" s="1"/>
      <c r="G501" s="1"/>
      <c r="H501" s="1"/>
      <c r="I501" s="1"/>
      <c r="J501" s="1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1"/>
    </row>
    <row r="502" spans="1:21" ht="15" hidden="1" customHeight="1" outlineLevel="1">
      <c r="A502" s="47"/>
      <c r="B502" s="4">
        <v>487</v>
      </c>
      <c r="C502" s="5">
        <f t="shared" si="14"/>
        <v>58.075847182642597</v>
      </c>
      <c r="D502" s="1"/>
      <c r="E502" s="10">
        <f t="shared" si="15"/>
        <v>45.192415281735329</v>
      </c>
      <c r="F502" s="1"/>
      <c r="G502" s="1"/>
      <c r="H502" s="1"/>
      <c r="I502" s="1"/>
      <c r="J502" s="1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1"/>
    </row>
    <row r="503" spans="1:21" ht="15" hidden="1" customHeight="1" outlineLevel="1">
      <c r="A503" s="47"/>
      <c r="B503" s="4">
        <v>488</v>
      </c>
      <c r="C503" s="5">
        <f t="shared" si="14"/>
        <v>58.088674868091644</v>
      </c>
      <c r="D503" s="1"/>
      <c r="E503" s="10">
        <f t="shared" si="15"/>
        <v>45.191132513190425</v>
      </c>
      <c r="F503" s="1"/>
      <c r="G503" s="1"/>
      <c r="H503" s="1"/>
      <c r="I503" s="1"/>
      <c r="J503" s="1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1"/>
    </row>
    <row r="504" spans="1:21" ht="15" hidden="1" customHeight="1" outlineLevel="1">
      <c r="A504" s="47"/>
      <c r="B504" s="4">
        <v>489</v>
      </c>
      <c r="C504" s="5">
        <f t="shared" si="14"/>
        <v>58.101417035637695</v>
      </c>
      <c r="D504" s="1"/>
      <c r="E504" s="10">
        <f t="shared" si="15"/>
        <v>45.189858296435823</v>
      </c>
      <c r="F504" s="1"/>
      <c r="G504" s="1"/>
      <c r="H504" s="1"/>
      <c r="I504" s="1"/>
      <c r="J504" s="1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1"/>
    </row>
    <row r="505" spans="1:21" ht="15" hidden="1" customHeight="1" outlineLevel="1">
      <c r="A505" s="47"/>
      <c r="B505" s="4">
        <v>490</v>
      </c>
      <c r="C505" s="5">
        <f t="shared" si="14"/>
        <v>58.114074255400112</v>
      </c>
      <c r="D505" s="1"/>
      <c r="E505" s="10">
        <f t="shared" si="15"/>
        <v>45.188592574459584</v>
      </c>
      <c r="F505" s="1"/>
      <c r="G505" s="1"/>
      <c r="H505" s="1"/>
      <c r="I505" s="1"/>
      <c r="J505" s="1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1"/>
    </row>
    <row r="506" spans="1:21" ht="15" hidden="1" customHeight="1" outlineLevel="1">
      <c r="A506" s="47"/>
      <c r="B506" s="4">
        <v>491</v>
      </c>
      <c r="C506" s="5">
        <f t="shared" si="14"/>
        <v>58.126647093697443</v>
      </c>
      <c r="D506" s="1"/>
      <c r="E506" s="10">
        <f t="shared" si="15"/>
        <v>45.187335290629854</v>
      </c>
      <c r="F506" s="1"/>
      <c r="G506" s="1"/>
      <c r="H506" s="1"/>
      <c r="I506" s="1"/>
      <c r="J506" s="1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1"/>
    </row>
    <row r="507" spans="1:21" ht="15" hidden="1" customHeight="1" outlineLevel="1">
      <c r="A507" s="47"/>
      <c r="B507" s="4">
        <v>492</v>
      </c>
      <c r="C507" s="5">
        <f t="shared" si="14"/>
        <v>58.139136113072794</v>
      </c>
      <c r="D507" s="1"/>
      <c r="E507" s="10">
        <f t="shared" si="15"/>
        <v>45.186086388692317</v>
      </c>
      <c r="F507" s="1"/>
      <c r="G507" s="1"/>
      <c r="H507" s="1"/>
      <c r="I507" s="1"/>
      <c r="J507" s="1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1"/>
    </row>
    <row r="508" spans="1:21" ht="15" hidden="1" customHeight="1" outlineLevel="1">
      <c r="A508" s="47"/>
      <c r="B508" s="4">
        <v>493</v>
      </c>
      <c r="C508" s="5">
        <f t="shared" si="14"/>
        <v>58.151541872318973</v>
      </c>
      <c r="D508" s="1"/>
      <c r="E508" s="10">
        <f t="shared" si="15"/>
        <v>45.184845812767698</v>
      </c>
      <c r="F508" s="1"/>
      <c r="G508" s="1"/>
      <c r="H508" s="1"/>
      <c r="I508" s="1"/>
      <c r="J508" s="1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1"/>
    </row>
    <row r="509" spans="1:21" ht="15" hidden="1" customHeight="1" outlineLevel="1">
      <c r="A509" s="47"/>
      <c r="B509" s="4">
        <v>494</v>
      </c>
      <c r="C509" s="5">
        <f t="shared" si="14"/>
        <v>58.163864926503514</v>
      </c>
      <c r="D509" s="1"/>
      <c r="E509" s="10">
        <f t="shared" si="15"/>
        <v>45.183613507349243</v>
      </c>
      <c r="F509" s="1"/>
      <c r="G509" s="1"/>
      <c r="H509" s="1"/>
      <c r="I509" s="1"/>
      <c r="J509" s="1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1"/>
    </row>
    <row r="510" spans="1:21" ht="15" hidden="1" customHeight="1" outlineLevel="1">
      <c r="A510" s="47"/>
      <c r="B510" s="4">
        <v>495</v>
      </c>
      <c r="C510" s="5">
        <f t="shared" si="14"/>
        <v>58.176105826993492</v>
      </c>
      <c r="D510" s="1"/>
      <c r="E510" s="10">
        <f t="shared" si="15"/>
        <v>45.182389417300243</v>
      </c>
      <c r="F510" s="1"/>
      <c r="G510" s="1"/>
      <c r="H510" s="1"/>
      <c r="I510" s="1"/>
      <c r="J510" s="1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1"/>
    </row>
    <row r="511" spans="1:21" ht="15" hidden="1" customHeight="1" outlineLevel="1">
      <c r="A511" s="47"/>
      <c r="B511" s="4">
        <v>496</v>
      </c>
      <c r="C511" s="5">
        <f t="shared" si="14"/>
        <v>58.1882651214802</v>
      </c>
      <c r="D511" s="1"/>
      <c r="E511" s="10">
        <f t="shared" si="15"/>
        <v>45.181173487851574</v>
      </c>
      <c r="F511" s="1"/>
      <c r="G511" s="1"/>
      <c r="H511" s="1"/>
      <c r="I511" s="1"/>
      <c r="J511" s="1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1"/>
    </row>
    <row r="512" spans="1:21" ht="15" hidden="1" customHeight="1" outlineLevel="1">
      <c r="A512" s="47"/>
      <c r="B512" s="4">
        <v>497</v>
      </c>
      <c r="C512" s="5">
        <f t="shared" si="14"/>
        <v>58.200343354003664</v>
      </c>
      <c r="D512" s="1"/>
      <c r="E512" s="10">
        <f t="shared" si="15"/>
        <v>45.17996566459923</v>
      </c>
      <c r="F512" s="1"/>
      <c r="G512" s="1"/>
      <c r="H512" s="1"/>
      <c r="I512" s="1"/>
      <c r="J512" s="1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1"/>
    </row>
    <row r="513" spans="1:21" ht="15" hidden="1" customHeight="1" outlineLevel="1">
      <c r="A513" s="47"/>
      <c r="B513" s="4">
        <v>498</v>
      </c>
      <c r="C513" s="5">
        <f t="shared" si="14"/>
        <v>58.212341064976968</v>
      </c>
      <c r="D513" s="1"/>
      <c r="E513" s="10">
        <f t="shared" si="15"/>
        <v>45.178765893501897</v>
      </c>
      <c r="F513" s="1"/>
      <c r="G513" s="1"/>
      <c r="H513" s="1"/>
      <c r="I513" s="1"/>
      <c r="J513" s="1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1"/>
    </row>
    <row r="514" spans="1:21" ht="15" hidden="1" customHeight="1" outlineLevel="1">
      <c r="A514" s="47"/>
      <c r="B514" s="4">
        <v>499</v>
      </c>
      <c r="C514" s="5">
        <f t="shared" si="14"/>
        <v>58.224258791210453</v>
      </c>
      <c r="D514" s="1"/>
      <c r="E514" s="10">
        <f t="shared" si="15"/>
        <v>45.177574120878546</v>
      </c>
      <c r="F514" s="1"/>
      <c r="G514" s="1"/>
      <c r="H514" s="1"/>
      <c r="I514" s="1"/>
      <c r="J514" s="1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1"/>
    </row>
    <row r="515" spans="1:21" ht="15" hidden="1" customHeight="1" outlineLevel="1">
      <c r="A515" s="47"/>
      <c r="B515" s="4">
        <v>500</v>
      </c>
      <c r="C515" s="5">
        <f t="shared" si="14"/>
        <v>58.236097065935716</v>
      </c>
      <c r="D515" s="1"/>
      <c r="E515" s="10">
        <f t="shared" si="15"/>
        <v>45.176390293406023</v>
      </c>
      <c r="F515" s="1"/>
      <c r="G515" s="1"/>
      <c r="H515" s="1"/>
      <c r="I515" s="1"/>
      <c r="J515" s="1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1"/>
    </row>
    <row r="516" spans="1:21" ht="15" hidden="1" customHeight="1" outlineLevel="1">
      <c r="A516" s="47"/>
      <c r="B516" s="4">
        <v>501</v>
      </c>
      <c r="C516" s="5">
        <f t="shared" si="14"/>
        <v>58.247856418829478</v>
      </c>
      <c r="D516" s="1"/>
      <c r="E516" s="10">
        <f t="shared" si="15"/>
        <v>45.175214358116648</v>
      </c>
      <c r="F516" s="1"/>
      <c r="G516" s="1"/>
      <c r="H516" s="1"/>
      <c r="I516" s="1"/>
      <c r="J516" s="1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1"/>
    </row>
    <row r="517" spans="1:21" ht="15" hidden="1" customHeight="1" outlineLevel="1">
      <c r="A517" s="47"/>
      <c r="B517" s="4">
        <v>502</v>
      </c>
      <c r="C517" s="5">
        <f t="shared" si="14"/>
        <v>58.259537376037279</v>
      </c>
      <c r="D517" s="1"/>
      <c r="E517" s="10">
        <f t="shared" si="15"/>
        <v>45.174046262395869</v>
      </c>
      <c r="F517" s="1"/>
      <c r="G517" s="1"/>
      <c r="H517" s="1"/>
      <c r="I517" s="1"/>
      <c r="J517" s="1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1"/>
    </row>
    <row r="518" spans="1:21" ht="15" hidden="1" customHeight="1" outlineLevel="1">
      <c r="A518" s="47"/>
      <c r="B518" s="4">
        <v>503</v>
      </c>
      <c r="C518" s="5">
        <f t="shared" si="14"/>
        <v>58.271140460197032</v>
      </c>
      <c r="D518" s="1"/>
      <c r="E518" s="10">
        <f t="shared" si="15"/>
        <v>45.172885953979893</v>
      </c>
      <c r="F518" s="1"/>
      <c r="G518" s="1"/>
      <c r="H518" s="1"/>
      <c r="I518" s="1"/>
      <c r="J518" s="1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1"/>
    </row>
    <row r="519" spans="1:21" ht="15" hidden="1" customHeight="1" outlineLevel="1">
      <c r="A519" s="47"/>
      <c r="B519" s="4">
        <v>504</v>
      </c>
      <c r="C519" s="5">
        <f t="shared" si="14"/>
        <v>58.282666190462386</v>
      </c>
      <c r="D519" s="1"/>
      <c r="E519" s="10">
        <f t="shared" si="15"/>
        <v>45.171733380953356</v>
      </c>
      <c r="F519" s="1"/>
      <c r="G519" s="1"/>
      <c r="H519" s="1"/>
      <c r="I519" s="1"/>
      <c r="J519" s="1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1"/>
    </row>
    <row r="520" spans="1:21" ht="15" hidden="1" customHeight="1" outlineLevel="1">
      <c r="A520" s="47"/>
      <c r="B520" s="4">
        <v>505</v>
      </c>
      <c r="C520" s="5">
        <f t="shared" si="14"/>
        <v>58.29411508252597</v>
      </c>
      <c r="D520" s="1"/>
      <c r="E520" s="10">
        <f t="shared" si="15"/>
        <v>45.170588491746997</v>
      </c>
      <c r="F520" s="1"/>
      <c r="G520" s="1"/>
      <c r="H520" s="1"/>
      <c r="I520" s="1"/>
      <c r="J520" s="1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1"/>
    </row>
    <row r="521" spans="1:21" ht="15" hidden="1" customHeight="1" outlineLevel="1">
      <c r="A521" s="47"/>
      <c r="B521" s="4">
        <v>506</v>
      </c>
      <c r="C521" s="5">
        <f t="shared" si="14"/>
        <v>58.305487648642462</v>
      </c>
      <c r="D521" s="1"/>
      <c r="E521" s="10">
        <f t="shared" si="15"/>
        <v>45.169451235135348</v>
      </c>
      <c r="F521" s="1"/>
      <c r="G521" s="1"/>
      <c r="H521" s="1"/>
      <c r="I521" s="1"/>
      <c r="J521" s="1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1"/>
    </row>
    <row r="522" spans="1:21" ht="15" hidden="1" customHeight="1" outlineLevel="1">
      <c r="A522" s="47"/>
      <c r="B522" s="4">
        <v>507</v>
      </c>
      <c r="C522" s="5">
        <f t="shared" si="14"/>
        <v>58.31678439765151</v>
      </c>
      <c r="D522" s="1"/>
      <c r="E522" s="10">
        <f t="shared" si="15"/>
        <v>45.168321560234446</v>
      </c>
      <c r="F522" s="1"/>
      <c r="G522" s="1"/>
      <c r="H522" s="1"/>
      <c r="I522" s="1"/>
      <c r="J522" s="1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1"/>
    </row>
    <row r="523" spans="1:21" ht="15" hidden="1" customHeight="1" outlineLevel="1">
      <c r="A523" s="47"/>
      <c r="B523" s="4">
        <v>508</v>
      </c>
      <c r="C523" s="5">
        <f t="shared" si="14"/>
        <v>58.328005835000496</v>
      </c>
      <c r="D523" s="1"/>
      <c r="E523" s="10">
        <f t="shared" si="15"/>
        <v>45.16719941649955</v>
      </c>
      <c r="F523" s="1"/>
      <c r="G523" s="1"/>
      <c r="H523" s="1"/>
      <c r="I523" s="1"/>
      <c r="J523" s="1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1"/>
    </row>
    <row r="524" spans="1:21" ht="15" hidden="1" customHeight="1" outlineLevel="1">
      <c r="A524" s="47"/>
      <c r="B524" s="4">
        <v>509</v>
      </c>
      <c r="C524" s="5">
        <f t="shared" si="14"/>
        <v>58.33915246276716</v>
      </c>
      <c r="D524" s="1"/>
      <c r="E524" s="10">
        <f t="shared" si="15"/>
        <v>45.166084753722885</v>
      </c>
      <c r="F524" s="1"/>
      <c r="G524" s="1"/>
      <c r="H524" s="1"/>
      <c r="I524" s="1"/>
      <c r="J524" s="1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1"/>
    </row>
    <row r="525" spans="1:21" ht="15" hidden="1" customHeight="1" outlineLevel="1">
      <c r="A525" s="47"/>
      <c r="B525" s="4">
        <v>510</v>
      </c>
      <c r="C525" s="5">
        <f t="shared" si="14"/>
        <v>58.350224779682044</v>
      </c>
      <c r="D525" s="1">
        <v>17</v>
      </c>
      <c r="E525" s="10">
        <f t="shared" si="15"/>
        <v>45.164977522031393</v>
      </c>
      <c r="F525" s="1"/>
      <c r="G525" s="1"/>
      <c r="H525" s="1"/>
      <c r="I525" s="1"/>
      <c r="J525" s="1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1"/>
    </row>
    <row r="526" spans="1:21" ht="15" hidden="1" customHeight="1" outlineLevel="1">
      <c r="A526" s="47"/>
      <c r="B526" s="4">
        <v>511</v>
      </c>
      <c r="C526" s="5">
        <f t="shared" si="14"/>
        <v>58.361223281150828</v>
      </c>
      <c r="D526" s="1"/>
      <c r="E526" s="10">
        <f t="shared" si="15"/>
        <v>45.163877671884514</v>
      </c>
      <c r="F526" s="1"/>
      <c r="G526" s="1"/>
      <c r="H526" s="1"/>
      <c r="I526" s="1"/>
      <c r="J526" s="1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1"/>
    </row>
    <row r="527" spans="1:21" ht="15" hidden="1" customHeight="1" outlineLevel="1">
      <c r="A527" s="47"/>
      <c r="B527" s="4">
        <v>512</v>
      </c>
      <c r="C527" s="5">
        <f t="shared" si="14"/>
        <v>58.372148459276488</v>
      </c>
      <c r="D527" s="1"/>
      <c r="E527" s="10">
        <f t="shared" si="15"/>
        <v>45.162785154071948</v>
      </c>
      <c r="F527" s="1"/>
      <c r="G527" s="1"/>
      <c r="H527" s="1"/>
      <c r="I527" s="1"/>
      <c r="J527" s="1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1"/>
    </row>
    <row r="528" spans="1:21" ht="15" hidden="1" customHeight="1" outlineLevel="1">
      <c r="A528" s="47"/>
      <c r="B528" s="4">
        <v>513</v>
      </c>
      <c r="C528" s="5">
        <f t="shared" si="14"/>
        <v>58.383000802881313</v>
      </c>
      <c r="D528" s="1"/>
      <c r="E528" s="10">
        <f t="shared" si="15"/>
        <v>45.161699919711467</v>
      </c>
      <c r="F528" s="1"/>
      <c r="G528" s="1"/>
      <c r="H528" s="1"/>
      <c r="I528" s="1"/>
      <c r="J528" s="1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1"/>
    </row>
    <row r="529" spans="1:21" ht="15" hidden="1" customHeight="1" outlineLevel="1">
      <c r="A529" s="47"/>
      <c r="B529" s="4">
        <v>514</v>
      </c>
      <c r="C529" s="5">
        <f t="shared" ref="C529:C592" si="16">C528+(($B$9/10000)/$G$7)-(C528*$G$6%)</f>
        <v>58.39378079752877</v>
      </c>
      <c r="D529" s="1"/>
      <c r="E529" s="10">
        <f t="shared" ref="E529:E592" si="17">E528+(($B$10/10000)/$G$7)-(E528*$G$6%)</f>
        <v>45.160621920246719</v>
      </c>
      <c r="F529" s="1"/>
      <c r="G529" s="1"/>
      <c r="H529" s="1"/>
      <c r="I529" s="1"/>
      <c r="J529" s="1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1"/>
    </row>
    <row r="530" spans="1:21" ht="15" hidden="1" customHeight="1" outlineLevel="1">
      <c r="A530" s="47"/>
      <c r="B530" s="4">
        <v>515</v>
      </c>
      <c r="C530" s="5">
        <f t="shared" si="16"/>
        <v>58.404488925545245</v>
      </c>
      <c r="D530" s="1"/>
      <c r="E530" s="10">
        <f t="shared" si="17"/>
        <v>45.159551107445068</v>
      </c>
      <c r="F530" s="1"/>
      <c r="G530" s="1"/>
      <c r="H530" s="1"/>
      <c r="I530" s="1"/>
      <c r="J530" s="1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1"/>
    </row>
    <row r="531" spans="1:21" ht="15" hidden="1" customHeight="1" outlineLevel="1">
      <c r="A531" s="47"/>
      <c r="B531" s="4">
        <v>516</v>
      </c>
      <c r="C531" s="5">
        <f t="shared" si="16"/>
        <v>58.415125666041611</v>
      </c>
      <c r="D531" s="1"/>
      <c r="E531" s="10">
        <f t="shared" si="17"/>
        <v>45.158487433395429</v>
      </c>
      <c r="F531" s="1"/>
      <c r="G531" s="1"/>
      <c r="H531" s="1"/>
      <c r="I531" s="1"/>
      <c r="J531" s="1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1"/>
    </row>
    <row r="532" spans="1:21" ht="15" hidden="1" customHeight="1" outlineLevel="1">
      <c r="A532" s="47"/>
      <c r="B532" s="4">
        <v>517</v>
      </c>
      <c r="C532" s="5">
        <f t="shared" si="16"/>
        <v>58.425691494934668</v>
      </c>
      <c r="D532" s="1"/>
      <c r="E532" s="10">
        <f t="shared" si="17"/>
        <v>45.157430850506124</v>
      </c>
      <c r="F532" s="1"/>
      <c r="G532" s="1"/>
      <c r="H532" s="1"/>
      <c r="I532" s="1"/>
      <c r="J532" s="1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1"/>
    </row>
    <row r="533" spans="1:21" ht="15" hidden="1" customHeight="1" outlineLevel="1">
      <c r="A533" s="47"/>
      <c r="B533" s="4">
        <v>518</v>
      </c>
      <c r="C533" s="5">
        <f t="shared" si="16"/>
        <v>58.436186884968436</v>
      </c>
      <c r="D533" s="1"/>
      <c r="E533" s="10">
        <f t="shared" si="17"/>
        <v>45.156381311502749</v>
      </c>
      <c r="F533" s="1"/>
      <c r="G533" s="1"/>
      <c r="H533" s="1"/>
      <c r="I533" s="1"/>
      <c r="J533" s="1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1"/>
    </row>
    <row r="534" spans="1:21" ht="15" hidden="1" customHeight="1" outlineLevel="1">
      <c r="A534" s="47"/>
      <c r="B534" s="4">
        <v>519</v>
      </c>
      <c r="C534" s="5">
        <f t="shared" si="16"/>
        <v>58.446612305735314</v>
      </c>
      <c r="D534" s="1"/>
      <c r="E534" s="10">
        <f t="shared" si="17"/>
        <v>45.155338769426059</v>
      </c>
      <c r="F534" s="1"/>
      <c r="G534" s="1"/>
      <c r="H534" s="1"/>
      <c r="I534" s="1"/>
      <c r="J534" s="1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1"/>
    </row>
    <row r="535" spans="1:21" ht="15" hidden="1" customHeight="1" outlineLevel="1">
      <c r="A535" s="47"/>
      <c r="B535" s="4">
        <v>520</v>
      </c>
      <c r="C535" s="5">
        <f t="shared" si="16"/>
        <v>58.456968223697075</v>
      </c>
      <c r="D535" s="1"/>
      <c r="E535" s="10">
        <f t="shared" si="17"/>
        <v>45.154303177629885</v>
      </c>
      <c r="F535" s="1"/>
      <c r="G535" s="1"/>
      <c r="H535" s="1"/>
      <c r="I535" s="1"/>
      <c r="J535" s="1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1"/>
    </row>
    <row r="536" spans="1:21" ht="15" hidden="1" customHeight="1" outlineLevel="1">
      <c r="A536" s="47"/>
      <c r="B536" s="4">
        <v>521</v>
      </c>
      <c r="C536" s="5">
        <f t="shared" si="16"/>
        <v>58.467255102205762</v>
      </c>
      <c r="D536" s="1"/>
      <c r="E536" s="10">
        <f t="shared" si="17"/>
        <v>45.153274489779015</v>
      </c>
      <c r="F536" s="1"/>
      <c r="G536" s="1"/>
      <c r="H536" s="1"/>
      <c r="I536" s="1"/>
      <c r="J536" s="1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1"/>
    </row>
    <row r="537" spans="1:21" ht="15" hidden="1" customHeight="1" outlineLevel="1">
      <c r="A537" s="47"/>
      <c r="B537" s="4">
        <v>522</v>
      </c>
      <c r="C537" s="5">
        <f t="shared" si="16"/>
        <v>58.477473401524392</v>
      </c>
      <c r="D537" s="1"/>
      <c r="E537" s="10">
        <f t="shared" si="17"/>
        <v>45.15225265984715</v>
      </c>
      <c r="F537" s="1"/>
      <c r="G537" s="1"/>
      <c r="H537" s="1"/>
      <c r="I537" s="1"/>
      <c r="J537" s="1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1"/>
    </row>
    <row r="538" spans="1:21" ht="15" hidden="1" customHeight="1" outlineLevel="1">
      <c r="A538" s="47"/>
      <c r="B538" s="4">
        <v>523</v>
      </c>
      <c r="C538" s="5">
        <f t="shared" si="16"/>
        <v>58.487623578847561</v>
      </c>
      <c r="D538" s="1"/>
      <c r="E538" s="10">
        <f t="shared" si="17"/>
        <v>45.151237642114836</v>
      </c>
      <c r="F538" s="1"/>
      <c r="G538" s="1"/>
      <c r="H538" s="1"/>
      <c r="I538" s="1"/>
      <c r="J538" s="1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1"/>
    </row>
    <row r="539" spans="1:21" ht="15" hidden="1" customHeight="1" outlineLevel="1">
      <c r="A539" s="47"/>
      <c r="B539" s="4">
        <v>524</v>
      </c>
      <c r="C539" s="5">
        <f t="shared" si="16"/>
        <v>58.497706088321912</v>
      </c>
      <c r="D539" s="1"/>
      <c r="E539" s="10">
        <f t="shared" si="17"/>
        <v>45.1502293911674</v>
      </c>
      <c r="F539" s="1"/>
      <c r="G539" s="1"/>
      <c r="H539" s="1"/>
      <c r="I539" s="1"/>
      <c r="J539" s="1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1"/>
    </row>
    <row r="540" spans="1:21" ht="15" hidden="1" customHeight="1" outlineLevel="1">
      <c r="A540" s="47"/>
      <c r="B540" s="4">
        <v>525</v>
      </c>
      <c r="C540" s="5">
        <f t="shared" si="16"/>
        <v>58.507721381066432</v>
      </c>
      <c r="D540" s="1"/>
      <c r="E540" s="10">
        <f t="shared" si="17"/>
        <v>45.149227861892946</v>
      </c>
      <c r="F540" s="1"/>
      <c r="G540" s="1"/>
      <c r="H540" s="1"/>
      <c r="I540" s="1"/>
      <c r="J540" s="1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1"/>
    </row>
    <row r="541" spans="1:21" ht="15" hidden="1" customHeight="1" outlineLevel="1">
      <c r="A541" s="47"/>
      <c r="B541" s="4">
        <v>526</v>
      </c>
      <c r="C541" s="5">
        <f t="shared" si="16"/>
        <v>58.517669905192655</v>
      </c>
      <c r="D541" s="1"/>
      <c r="E541" s="10">
        <f t="shared" si="17"/>
        <v>45.148233009480322</v>
      </c>
      <c r="F541" s="1"/>
      <c r="G541" s="1"/>
      <c r="H541" s="1"/>
      <c r="I541" s="1"/>
      <c r="J541" s="1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1"/>
    </row>
    <row r="542" spans="1:21" ht="15" hidden="1" customHeight="1" outlineLevel="1">
      <c r="A542" s="47"/>
      <c r="B542" s="4">
        <v>527</v>
      </c>
      <c r="C542" s="5">
        <f t="shared" si="16"/>
        <v>58.527552105824704</v>
      </c>
      <c r="D542" s="1"/>
      <c r="E542" s="10">
        <f t="shared" si="17"/>
        <v>45.147244789417115</v>
      </c>
      <c r="F542" s="1"/>
      <c r="G542" s="1"/>
      <c r="H542" s="1"/>
      <c r="I542" s="1"/>
      <c r="J542" s="1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1"/>
    </row>
    <row r="543" spans="1:21" ht="15" hidden="1" customHeight="1" outlineLevel="1">
      <c r="A543" s="47"/>
      <c r="B543" s="4">
        <v>528</v>
      </c>
      <c r="C543" s="5">
        <f t="shared" si="16"/>
        <v>58.537368425119205</v>
      </c>
      <c r="D543" s="1"/>
      <c r="E543" s="10">
        <f t="shared" si="17"/>
        <v>45.146263157487667</v>
      </c>
      <c r="F543" s="1"/>
      <c r="G543" s="1"/>
      <c r="H543" s="1"/>
      <c r="I543" s="1"/>
      <c r="J543" s="1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1"/>
    </row>
    <row r="544" spans="1:21" ht="15" hidden="1" customHeight="1" outlineLevel="1">
      <c r="A544" s="47"/>
      <c r="B544" s="4">
        <v>529</v>
      </c>
      <c r="C544" s="5">
        <f t="shared" si="16"/>
        <v>58.547119302285076</v>
      </c>
      <c r="D544" s="1"/>
      <c r="E544" s="10">
        <f t="shared" si="17"/>
        <v>45.145288069771077</v>
      </c>
      <c r="F544" s="1"/>
      <c r="G544" s="1"/>
      <c r="H544" s="1"/>
      <c r="I544" s="1"/>
      <c r="J544" s="1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1"/>
    </row>
    <row r="545" spans="1:21" ht="15" hidden="1" customHeight="1" outlineLevel="1">
      <c r="A545" s="47"/>
      <c r="B545" s="4">
        <v>530</v>
      </c>
      <c r="C545" s="5">
        <f t="shared" si="16"/>
        <v>58.556805173603173</v>
      </c>
      <c r="D545" s="1"/>
      <c r="E545" s="10">
        <f t="shared" si="17"/>
        <v>45.144319482639268</v>
      </c>
      <c r="F545" s="1"/>
      <c r="G545" s="1"/>
      <c r="H545" s="1"/>
      <c r="I545" s="1"/>
      <c r="J545" s="1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1"/>
    </row>
    <row r="546" spans="1:21" ht="15" hidden="1" customHeight="1" outlineLevel="1">
      <c r="A546" s="47"/>
      <c r="B546" s="4">
        <v>531</v>
      </c>
      <c r="C546" s="5">
        <f t="shared" si="16"/>
        <v>58.566426472445819</v>
      </c>
      <c r="D546" s="1"/>
      <c r="E546" s="10">
        <f t="shared" si="17"/>
        <v>45.143357352755004</v>
      </c>
      <c r="F546" s="1"/>
      <c r="G546" s="1"/>
      <c r="H546" s="1"/>
      <c r="I546" s="1"/>
      <c r="J546" s="1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1"/>
    </row>
    <row r="547" spans="1:21" ht="15" hidden="1" customHeight="1" outlineLevel="1">
      <c r="A547" s="47"/>
      <c r="B547" s="4">
        <v>532</v>
      </c>
      <c r="C547" s="5">
        <f t="shared" si="16"/>
        <v>58.575983629296182</v>
      </c>
      <c r="D547" s="1"/>
      <c r="E547" s="10">
        <f t="shared" si="17"/>
        <v>45.142401637069966</v>
      </c>
      <c r="F547" s="1"/>
      <c r="G547" s="1"/>
      <c r="H547" s="1"/>
      <c r="I547" s="1"/>
      <c r="J547" s="1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1"/>
    </row>
    <row r="548" spans="1:21" ht="15" hidden="1" customHeight="1" outlineLevel="1">
      <c r="A548" s="47"/>
      <c r="B548" s="4">
        <v>533</v>
      </c>
      <c r="C548" s="5">
        <f t="shared" si="16"/>
        <v>58.585477071767542</v>
      </c>
      <c r="D548" s="1"/>
      <c r="E548" s="10">
        <f t="shared" si="17"/>
        <v>45.141452292822834</v>
      </c>
      <c r="F548" s="1"/>
      <c r="G548" s="1"/>
      <c r="H548" s="1"/>
      <c r="I548" s="1"/>
      <c r="J548" s="1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1"/>
    </row>
    <row r="549" spans="1:21" ht="15" hidden="1" customHeight="1" outlineLevel="1">
      <c r="A549" s="47"/>
      <c r="B549" s="4">
        <v>534</v>
      </c>
      <c r="C549" s="5">
        <f t="shared" si="16"/>
        <v>58.594907224622425</v>
      </c>
      <c r="D549" s="1"/>
      <c r="E549" s="10">
        <f t="shared" si="17"/>
        <v>45.140509277537348</v>
      </c>
      <c r="F549" s="1"/>
      <c r="G549" s="1"/>
      <c r="H549" s="1"/>
      <c r="I549" s="1"/>
      <c r="J549" s="1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1"/>
    </row>
    <row r="550" spans="1:21" ht="15" hidden="1" customHeight="1" outlineLevel="1">
      <c r="A550" s="47"/>
      <c r="B550" s="4">
        <v>535</v>
      </c>
      <c r="C550" s="5">
        <f t="shared" si="16"/>
        <v>58.604274509791608</v>
      </c>
      <c r="D550" s="1"/>
      <c r="E550" s="10">
        <f t="shared" si="17"/>
        <v>45.139572549020428</v>
      </c>
      <c r="F550" s="1"/>
      <c r="G550" s="1"/>
      <c r="H550" s="1"/>
      <c r="I550" s="1"/>
      <c r="J550" s="1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1"/>
    </row>
    <row r="551" spans="1:21" ht="15" hidden="1" customHeight="1" outlineLevel="1">
      <c r="A551" s="47"/>
      <c r="B551" s="4">
        <v>536</v>
      </c>
      <c r="C551" s="5">
        <f t="shared" si="16"/>
        <v>58.613579346392996</v>
      </c>
      <c r="D551" s="1"/>
      <c r="E551" s="10">
        <f t="shared" si="17"/>
        <v>45.138642065360287</v>
      </c>
      <c r="F551" s="1"/>
      <c r="G551" s="1"/>
      <c r="H551" s="1"/>
      <c r="I551" s="1"/>
      <c r="J551" s="1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1"/>
    </row>
    <row r="552" spans="1:21" ht="15" hidden="1" customHeight="1" outlineLevel="1">
      <c r="A552" s="47"/>
      <c r="B552" s="4">
        <v>537</v>
      </c>
      <c r="C552" s="5">
        <f t="shared" si="16"/>
        <v>58.622822150750373</v>
      </c>
      <c r="D552" s="1"/>
      <c r="E552" s="10">
        <f t="shared" si="17"/>
        <v>45.137717784924547</v>
      </c>
      <c r="F552" s="1"/>
      <c r="G552" s="1"/>
      <c r="H552" s="1"/>
      <c r="I552" s="1"/>
      <c r="J552" s="1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1"/>
    </row>
    <row r="553" spans="1:21" ht="15" hidden="1" customHeight="1" outlineLevel="1">
      <c r="A553" s="47"/>
      <c r="B553" s="4">
        <v>538</v>
      </c>
      <c r="C553" s="5">
        <f t="shared" si="16"/>
        <v>58.632003336412033</v>
      </c>
      <c r="D553" s="1"/>
      <c r="E553" s="10">
        <f t="shared" si="17"/>
        <v>45.136799666358378</v>
      </c>
      <c r="F553" s="1"/>
      <c r="G553" s="1"/>
      <c r="H553" s="1"/>
      <c r="I553" s="1"/>
      <c r="J553" s="1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1"/>
    </row>
    <row r="554" spans="1:21" ht="15" hidden="1" customHeight="1" outlineLevel="1">
      <c r="A554" s="47"/>
      <c r="B554" s="4">
        <v>539</v>
      </c>
      <c r="C554" s="5">
        <f t="shared" si="16"/>
        <v>58.641123314169285</v>
      </c>
      <c r="D554" s="1"/>
      <c r="E554" s="10">
        <f t="shared" si="17"/>
        <v>45.135887668582654</v>
      </c>
      <c r="F554" s="1"/>
      <c r="G554" s="1"/>
      <c r="H554" s="1"/>
      <c r="I554" s="1"/>
      <c r="J554" s="1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1"/>
    </row>
    <row r="555" spans="1:21" ht="15" hidden="1" customHeight="1" outlineLevel="1">
      <c r="A555" s="47"/>
      <c r="B555" s="4">
        <v>540</v>
      </c>
      <c r="C555" s="5">
        <f t="shared" si="16"/>
        <v>58.650182492074819</v>
      </c>
      <c r="D555" s="1">
        <v>18</v>
      </c>
      <c r="E555" s="10">
        <f t="shared" si="17"/>
        <v>45.1349817507921</v>
      </c>
      <c r="F555" s="1"/>
      <c r="G555" s="1"/>
      <c r="H555" s="1"/>
      <c r="I555" s="1"/>
      <c r="J555" s="1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1"/>
    </row>
    <row r="556" spans="1:21" ht="15" hidden="1" customHeight="1" outlineLevel="1">
      <c r="A556" s="47"/>
      <c r="B556" s="4">
        <v>541</v>
      </c>
      <c r="C556" s="5">
        <f t="shared" si="16"/>
        <v>58.659181275460988</v>
      </c>
      <c r="D556" s="1"/>
      <c r="E556" s="10">
        <f t="shared" si="17"/>
        <v>45.134081872453486</v>
      </c>
      <c r="F556" s="1"/>
      <c r="G556" s="1"/>
      <c r="H556" s="1"/>
      <c r="I556" s="1"/>
      <c r="J556" s="1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1"/>
    </row>
    <row r="557" spans="1:21" ht="15" hidden="1" customHeight="1" outlineLevel="1">
      <c r="A557" s="47"/>
      <c r="B557" s="4">
        <v>542</v>
      </c>
      <c r="C557" s="5">
        <f t="shared" si="16"/>
        <v>58.668120066957911</v>
      </c>
      <c r="D557" s="1"/>
      <c r="E557" s="10">
        <f t="shared" si="17"/>
        <v>45.133187993303792</v>
      </c>
      <c r="F557" s="1"/>
      <c r="G557" s="1"/>
      <c r="H557" s="1"/>
      <c r="I557" s="1"/>
      <c r="J557" s="1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1"/>
    </row>
    <row r="558" spans="1:21" ht="15" hidden="1" customHeight="1" outlineLevel="1">
      <c r="A558" s="47"/>
      <c r="B558" s="4">
        <v>543</v>
      </c>
      <c r="C558" s="5">
        <f t="shared" si="16"/>
        <v>58.676999266511523</v>
      </c>
      <c r="D558" s="1"/>
      <c r="E558" s="10">
        <f t="shared" si="17"/>
        <v>45.132300073348432</v>
      </c>
      <c r="F558" s="1"/>
      <c r="G558" s="1"/>
      <c r="H558" s="1"/>
      <c r="I558" s="1"/>
      <c r="J558" s="1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1"/>
    </row>
    <row r="559" spans="1:21" ht="15" hidden="1" customHeight="1" outlineLevel="1">
      <c r="A559" s="47"/>
      <c r="B559" s="4">
        <v>544</v>
      </c>
      <c r="C559" s="5">
        <f t="shared" si="16"/>
        <v>58.685819271401442</v>
      </c>
      <c r="D559" s="1"/>
      <c r="E559" s="10">
        <f t="shared" si="17"/>
        <v>45.131418072859439</v>
      </c>
      <c r="F559" s="1"/>
      <c r="G559" s="1"/>
      <c r="H559" s="1"/>
      <c r="I559" s="1"/>
      <c r="J559" s="1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1"/>
    </row>
    <row r="560" spans="1:21" ht="15" hidden="1" customHeight="1" outlineLevel="1">
      <c r="A560" s="47"/>
      <c r="B560" s="4">
        <v>545</v>
      </c>
      <c r="C560" s="5">
        <f t="shared" si="16"/>
        <v>58.694580476258764</v>
      </c>
      <c r="D560" s="1"/>
      <c r="E560" s="10">
        <f t="shared" si="17"/>
        <v>45.130541952373704</v>
      </c>
      <c r="F560" s="1"/>
      <c r="G560" s="1"/>
      <c r="H560" s="1"/>
      <c r="I560" s="1"/>
      <c r="J560" s="1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1"/>
    </row>
    <row r="561" spans="1:21" ht="15" hidden="1" customHeight="1" outlineLevel="1">
      <c r="A561" s="47"/>
      <c r="B561" s="4">
        <v>546</v>
      </c>
      <c r="C561" s="5">
        <f t="shared" si="16"/>
        <v>58.703283273083706</v>
      </c>
      <c r="D561" s="1"/>
      <c r="E561" s="10">
        <f t="shared" si="17"/>
        <v>45.129671672691209</v>
      </c>
      <c r="F561" s="1"/>
      <c r="G561" s="1"/>
      <c r="H561" s="1"/>
      <c r="I561" s="1"/>
      <c r="J561" s="1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1"/>
    </row>
    <row r="562" spans="1:21" ht="15" hidden="1" customHeight="1" outlineLevel="1">
      <c r="A562" s="47"/>
      <c r="B562" s="4">
        <v>547</v>
      </c>
      <c r="C562" s="5">
        <f t="shared" si="16"/>
        <v>58.711928051263143</v>
      </c>
      <c r="D562" s="1"/>
      <c r="E562" s="10">
        <f t="shared" si="17"/>
        <v>45.128807194873268</v>
      </c>
      <c r="F562" s="1"/>
      <c r="G562" s="1"/>
      <c r="H562" s="1"/>
      <c r="I562" s="1"/>
      <c r="J562" s="1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1"/>
    </row>
    <row r="563" spans="1:21" ht="15" hidden="1" customHeight="1" outlineLevel="1">
      <c r="A563" s="47"/>
      <c r="B563" s="4">
        <v>548</v>
      </c>
      <c r="C563" s="5">
        <f t="shared" si="16"/>
        <v>58.720515197588057</v>
      </c>
      <c r="D563" s="1"/>
      <c r="E563" s="10">
        <f t="shared" si="17"/>
        <v>45.127948480240775</v>
      </c>
      <c r="F563" s="1"/>
      <c r="G563" s="1"/>
      <c r="H563" s="1"/>
      <c r="I563" s="1"/>
      <c r="J563" s="1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1"/>
    </row>
    <row r="564" spans="1:21" ht="15" hidden="1" customHeight="1" outlineLevel="1">
      <c r="A564" s="47"/>
      <c r="B564" s="4">
        <v>549</v>
      </c>
      <c r="C564" s="5">
        <f t="shared" si="16"/>
        <v>58.729045096270802</v>
      </c>
      <c r="D564" s="1"/>
      <c r="E564" s="10">
        <f t="shared" si="17"/>
        <v>45.127095490372497</v>
      </c>
      <c r="F564" s="1"/>
      <c r="G564" s="1"/>
      <c r="H564" s="1"/>
      <c r="I564" s="1"/>
      <c r="J564" s="1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1"/>
    </row>
    <row r="565" spans="1:21" ht="15" hidden="1" customHeight="1" outlineLevel="1">
      <c r="A565" s="47"/>
      <c r="B565" s="4">
        <v>550</v>
      </c>
      <c r="C565" s="5">
        <f t="shared" si="16"/>
        <v>58.737518128962328</v>
      </c>
      <c r="D565" s="1"/>
      <c r="E565" s="10">
        <f t="shared" si="17"/>
        <v>45.126248187103343</v>
      </c>
      <c r="F565" s="1"/>
      <c r="G565" s="1"/>
      <c r="H565" s="1"/>
      <c r="I565" s="1"/>
      <c r="J565" s="1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1"/>
    </row>
    <row r="566" spans="1:21" ht="15" hidden="1" customHeight="1" outlineLevel="1">
      <c r="A566" s="47"/>
      <c r="B566" s="4">
        <v>551</v>
      </c>
      <c r="C566" s="5">
        <f t="shared" si="16"/>
        <v>58.745934674769245</v>
      </c>
      <c r="D566" s="1"/>
      <c r="E566" s="10">
        <f t="shared" si="17"/>
        <v>45.125406532522653</v>
      </c>
      <c r="F566" s="1"/>
      <c r="G566" s="1"/>
      <c r="H566" s="1"/>
      <c r="I566" s="1"/>
      <c r="J566" s="1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1"/>
    </row>
    <row r="567" spans="1:21" ht="15" hidden="1" customHeight="1" outlineLevel="1">
      <c r="A567" s="47"/>
      <c r="B567" s="4">
        <v>552</v>
      </c>
      <c r="C567" s="5">
        <f t="shared" si="16"/>
        <v>58.754295110270782</v>
      </c>
      <c r="D567" s="1"/>
      <c r="E567" s="10">
        <f t="shared" si="17"/>
        <v>45.124570488972502</v>
      </c>
      <c r="F567" s="1"/>
      <c r="G567" s="1"/>
      <c r="H567" s="1"/>
      <c r="I567" s="1"/>
      <c r="J567" s="1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1"/>
    </row>
    <row r="568" spans="1:21" ht="15" hidden="1" customHeight="1" outlineLevel="1">
      <c r="A568" s="47"/>
      <c r="B568" s="4">
        <v>553</v>
      </c>
      <c r="C568" s="5">
        <f t="shared" si="16"/>
        <v>58.762599809535644</v>
      </c>
      <c r="D568" s="1"/>
      <c r="E568" s="10">
        <f t="shared" si="17"/>
        <v>45.123740019046018</v>
      </c>
      <c r="F568" s="1"/>
      <c r="G568" s="1"/>
      <c r="H568" s="1"/>
      <c r="I568" s="1"/>
      <c r="J568" s="1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1"/>
    </row>
    <row r="569" spans="1:21" ht="15" hidden="1" customHeight="1" outlineLevel="1">
      <c r="A569" s="47"/>
      <c r="B569" s="4">
        <v>554</v>
      </c>
      <c r="C569" s="5">
        <f t="shared" si="16"/>
        <v>58.770849144138737</v>
      </c>
      <c r="D569" s="1"/>
      <c r="E569" s="10">
        <f t="shared" si="17"/>
        <v>45.12291508558571</v>
      </c>
      <c r="F569" s="1"/>
      <c r="G569" s="1"/>
      <c r="H569" s="1"/>
      <c r="I569" s="1"/>
      <c r="J569" s="1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1"/>
    </row>
    <row r="570" spans="1:21" ht="15" hidden="1" customHeight="1" outlineLevel="1">
      <c r="A570" s="47"/>
      <c r="B570" s="4">
        <v>555</v>
      </c>
      <c r="C570" s="5">
        <f t="shared" si="16"/>
        <v>58.779043483177809</v>
      </c>
      <c r="D570" s="1"/>
      <c r="E570" s="10">
        <f t="shared" si="17"/>
        <v>45.122095651681803</v>
      </c>
      <c r="F570" s="1"/>
      <c r="G570" s="1"/>
      <c r="H570" s="1"/>
      <c r="I570" s="1"/>
      <c r="J570" s="1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1"/>
    </row>
    <row r="571" spans="1:21" ht="15" hidden="1" customHeight="1" outlineLevel="1">
      <c r="A571" s="47"/>
      <c r="B571" s="4">
        <v>556</v>
      </c>
      <c r="C571" s="5">
        <f t="shared" si="16"/>
        <v>58.787183193289955</v>
      </c>
      <c r="D571" s="1"/>
      <c r="E571" s="10">
        <f t="shared" si="17"/>
        <v>45.121281680670592</v>
      </c>
      <c r="F571" s="1"/>
      <c r="G571" s="1"/>
      <c r="H571" s="1"/>
      <c r="I571" s="1"/>
      <c r="J571" s="1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1"/>
    </row>
    <row r="572" spans="1:21" ht="15" hidden="1" customHeight="1" outlineLevel="1">
      <c r="A572" s="47"/>
      <c r="B572" s="4">
        <v>557</v>
      </c>
      <c r="C572" s="5">
        <f t="shared" si="16"/>
        <v>58.79526863866802</v>
      </c>
      <c r="D572" s="1"/>
      <c r="E572" s="10">
        <f t="shared" si="17"/>
        <v>45.120473136132787</v>
      </c>
      <c r="F572" s="1"/>
      <c r="G572" s="1"/>
      <c r="H572" s="1"/>
      <c r="I572" s="1"/>
      <c r="J572" s="1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1"/>
    </row>
    <row r="573" spans="1:21" ht="15" hidden="1" customHeight="1" outlineLevel="1">
      <c r="A573" s="47"/>
      <c r="B573" s="4">
        <v>558</v>
      </c>
      <c r="C573" s="5">
        <f t="shared" si="16"/>
        <v>58.803300181076899</v>
      </c>
      <c r="D573" s="1"/>
      <c r="E573" s="10">
        <f t="shared" si="17"/>
        <v>45.119669981891896</v>
      </c>
      <c r="F573" s="1"/>
      <c r="G573" s="1"/>
      <c r="H573" s="1"/>
      <c r="I573" s="1"/>
      <c r="J573" s="1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1"/>
    </row>
    <row r="574" spans="1:21" ht="15" hidden="1" customHeight="1" outlineLevel="1">
      <c r="A574" s="47"/>
      <c r="B574" s="4">
        <v>559</v>
      </c>
      <c r="C574" s="5">
        <f t="shared" si="16"/>
        <v>58.811278179869717</v>
      </c>
      <c r="D574" s="1"/>
      <c r="E574" s="10">
        <f t="shared" si="17"/>
        <v>45.118872182012616</v>
      </c>
      <c r="F574" s="1"/>
      <c r="G574" s="1"/>
      <c r="H574" s="1"/>
      <c r="I574" s="1"/>
      <c r="J574" s="1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1"/>
    </row>
    <row r="575" spans="1:21" ht="15" hidden="1" customHeight="1" outlineLevel="1">
      <c r="A575" s="47"/>
      <c r="B575" s="4">
        <v>560</v>
      </c>
      <c r="C575" s="5">
        <f t="shared" si="16"/>
        <v>58.819202992003916</v>
      </c>
      <c r="D575" s="1"/>
      <c r="E575" s="10">
        <f t="shared" si="17"/>
        <v>45.118079700799193</v>
      </c>
      <c r="F575" s="1"/>
      <c r="G575" s="1"/>
      <c r="H575" s="1"/>
      <c r="I575" s="1"/>
      <c r="J575" s="1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1"/>
    </row>
    <row r="576" spans="1:21" ht="15" hidden="1" customHeight="1" outlineLevel="1">
      <c r="A576" s="47"/>
      <c r="B576" s="4">
        <v>561</v>
      </c>
      <c r="C576" s="5">
        <f t="shared" si="16"/>
        <v>58.827074972057218</v>
      </c>
      <c r="D576" s="1"/>
      <c r="E576" s="10">
        <f t="shared" si="17"/>
        <v>45.117292502793859</v>
      </c>
      <c r="F576" s="1"/>
      <c r="G576" s="1"/>
      <c r="H576" s="1"/>
      <c r="I576" s="1"/>
      <c r="J576" s="1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1"/>
    </row>
    <row r="577" spans="1:21" ht="15" hidden="1" customHeight="1" outlineLevel="1">
      <c r="A577" s="47"/>
      <c r="B577" s="4">
        <v>562</v>
      </c>
      <c r="C577" s="5">
        <f t="shared" si="16"/>
        <v>58.834894472243505</v>
      </c>
      <c r="D577" s="1"/>
      <c r="E577" s="10">
        <f t="shared" si="17"/>
        <v>45.116510552775232</v>
      </c>
      <c r="F577" s="1"/>
      <c r="G577" s="1"/>
      <c r="H577" s="1"/>
      <c r="I577" s="1"/>
      <c r="J577" s="1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1"/>
    </row>
    <row r="578" spans="1:21" ht="15" hidden="1" customHeight="1" outlineLevel="1">
      <c r="A578" s="47"/>
      <c r="B578" s="4">
        <v>563</v>
      </c>
      <c r="C578" s="5">
        <f t="shared" si="16"/>
        <v>58.842661842428548</v>
      </c>
      <c r="D578" s="1"/>
      <c r="E578" s="10">
        <f t="shared" si="17"/>
        <v>45.115733815756727</v>
      </c>
      <c r="F578" s="1"/>
      <c r="G578" s="1"/>
      <c r="H578" s="1"/>
      <c r="I578" s="1"/>
      <c r="J578" s="1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1"/>
    </row>
    <row r="579" spans="1:21" ht="15" hidden="1" customHeight="1" outlineLevel="1">
      <c r="A579" s="47"/>
      <c r="B579" s="4">
        <v>564</v>
      </c>
      <c r="C579" s="5">
        <f t="shared" si="16"/>
        <v>58.850377430145691</v>
      </c>
      <c r="D579" s="1"/>
      <c r="E579" s="10">
        <f t="shared" si="17"/>
        <v>45.11496225698501</v>
      </c>
      <c r="F579" s="1"/>
      <c r="G579" s="1"/>
      <c r="H579" s="1"/>
      <c r="I579" s="1"/>
      <c r="J579" s="1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1"/>
    </row>
    <row r="580" spans="1:21" ht="15" hidden="1" customHeight="1" outlineLevel="1">
      <c r="A580" s="47"/>
      <c r="B580" s="4">
        <v>565</v>
      </c>
      <c r="C580" s="5">
        <f t="shared" si="16"/>
        <v>58.858041580611385</v>
      </c>
      <c r="D580" s="1"/>
      <c r="E580" s="10">
        <f t="shared" si="17"/>
        <v>45.114195841938439</v>
      </c>
      <c r="F580" s="1"/>
      <c r="G580" s="1"/>
      <c r="H580" s="1"/>
      <c r="I580" s="1"/>
      <c r="J580" s="1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1"/>
    </row>
    <row r="581" spans="1:21" ht="15" hidden="1" customHeight="1" outlineLevel="1">
      <c r="A581" s="47"/>
      <c r="B581" s="4">
        <v>566</v>
      </c>
      <c r="C581" s="5">
        <f t="shared" si="16"/>
        <v>58.865654636740643</v>
      </c>
      <c r="D581" s="1"/>
      <c r="E581" s="10">
        <f t="shared" si="17"/>
        <v>45.113434536325514</v>
      </c>
      <c r="F581" s="1"/>
      <c r="G581" s="1"/>
      <c r="H581" s="1"/>
      <c r="I581" s="1"/>
      <c r="J581" s="1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1"/>
    </row>
    <row r="582" spans="1:21" ht="15" hidden="1" customHeight="1" outlineLevel="1">
      <c r="A582" s="47"/>
      <c r="B582" s="4">
        <v>567</v>
      </c>
      <c r="C582" s="5">
        <f t="shared" si="16"/>
        <v>58.873216939162369</v>
      </c>
      <c r="D582" s="1"/>
      <c r="E582" s="10">
        <f t="shared" si="17"/>
        <v>45.112678306083339</v>
      </c>
      <c r="F582" s="1"/>
      <c r="G582" s="1"/>
      <c r="H582" s="1"/>
      <c r="I582" s="1"/>
      <c r="J582" s="1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1"/>
    </row>
    <row r="583" spans="1:21" ht="15" hidden="1" customHeight="1" outlineLevel="1">
      <c r="A583" s="47"/>
      <c r="B583" s="4">
        <v>568</v>
      </c>
      <c r="C583" s="5">
        <f t="shared" si="16"/>
        <v>58.880728826234616</v>
      </c>
      <c r="D583" s="1"/>
      <c r="E583" s="10">
        <f t="shared" si="17"/>
        <v>45.111927117376112</v>
      </c>
      <c r="F583" s="1"/>
      <c r="G583" s="1"/>
      <c r="H583" s="1"/>
      <c r="I583" s="1"/>
      <c r="J583" s="1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1"/>
    </row>
    <row r="584" spans="1:21" ht="15" hidden="1" customHeight="1" outlineLevel="1">
      <c r="A584" s="47"/>
      <c r="B584" s="4">
        <v>569</v>
      </c>
      <c r="C584" s="5">
        <f t="shared" si="16"/>
        <v>58.888190634059718</v>
      </c>
      <c r="D584" s="1"/>
      <c r="E584" s="10">
        <f t="shared" si="17"/>
        <v>45.111180936593598</v>
      </c>
      <c r="F584" s="1"/>
      <c r="G584" s="1"/>
      <c r="H584" s="1"/>
      <c r="I584" s="1"/>
      <c r="J584" s="1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1"/>
    </row>
    <row r="585" spans="1:21" ht="15" hidden="1" customHeight="1" outlineLevel="1">
      <c r="A585" s="47"/>
      <c r="B585" s="4">
        <v>570</v>
      </c>
      <c r="C585" s="5">
        <f t="shared" si="16"/>
        <v>58.895602696499317</v>
      </c>
      <c r="D585" s="1">
        <v>19</v>
      </c>
      <c r="E585" s="10">
        <f t="shared" si="17"/>
        <v>45.11043973034964</v>
      </c>
      <c r="F585" s="1"/>
      <c r="G585" s="1"/>
      <c r="H585" s="1"/>
      <c r="I585" s="1"/>
      <c r="J585" s="1"/>
      <c r="K585" s="47"/>
      <c r="L585" s="47"/>
      <c r="M585" s="47"/>
      <c r="N585" s="47"/>
      <c r="O585" s="47"/>
      <c r="P585" s="47"/>
      <c r="Q585" s="47"/>
      <c r="R585" s="47"/>
      <c r="S585" s="47"/>
      <c r="T585" s="47"/>
      <c r="U585" s="1"/>
    </row>
    <row r="586" spans="1:21" ht="15" hidden="1" customHeight="1" outlineLevel="1">
      <c r="A586" s="47"/>
      <c r="B586" s="4">
        <v>571</v>
      </c>
      <c r="C586" s="5">
        <f t="shared" si="16"/>
        <v>58.902965345189322</v>
      </c>
      <c r="D586" s="1"/>
      <c r="E586" s="10">
        <f t="shared" si="17"/>
        <v>45.109703465480642</v>
      </c>
      <c r="F586" s="1"/>
      <c r="G586" s="1"/>
      <c r="H586" s="1"/>
      <c r="I586" s="1"/>
      <c r="J586" s="1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1"/>
    </row>
    <row r="587" spans="1:21" ht="15" hidden="1" customHeight="1" outlineLevel="1">
      <c r="A587" s="47"/>
      <c r="B587" s="4">
        <v>572</v>
      </c>
      <c r="C587" s="5">
        <f t="shared" si="16"/>
        <v>58.910278909554727</v>
      </c>
      <c r="D587" s="1"/>
      <c r="E587" s="10">
        <f t="shared" si="17"/>
        <v>45.108972109044103</v>
      </c>
      <c r="F587" s="1"/>
      <c r="G587" s="1"/>
      <c r="H587" s="1"/>
      <c r="I587" s="1"/>
      <c r="J587" s="1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1"/>
    </row>
    <row r="588" spans="1:21" ht="15" hidden="1" customHeight="1" outlineLevel="1">
      <c r="A588" s="47"/>
      <c r="B588" s="4">
        <v>573</v>
      </c>
      <c r="C588" s="5">
        <f t="shared" si="16"/>
        <v>58.917543716824362</v>
      </c>
      <c r="D588" s="1"/>
      <c r="E588" s="10">
        <f t="shared" si="17"/>
        <v>45.108245628317142</v>
      </c>
      <c r="F588" s="1"/>
      <c r="G588" s="1"/>
      <c r="H588" s="1"/>
      <c r="I588" s="1"/>
      <c r="J588" s="1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1"/>
    </row>
    <row r="589" spans="1:21" ht="15" hidden="1" customHeight="1" outlineLevel="1">
      <c r="A589" s="47"/>
      <c r="B589" s="4">
        <v>574</v>
      </c>
      <c r="C589" s="5">
        <f t="shared" si="16"/>
        <v>58.924760092045531</v>
      </c>
      <c r="D589" s="1"/>
      <c r="E589" s="10">
        <f t="shared" si="17"/>
        <v>45.107523990795023</v>
      </c>
      <c r="F589" s="1"/>
      <c r="G589" s="1"/>
      <c r="H589" s="1"/>
      <c r="I589" s="1"/>
      <c r="J589" s="1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1"/>
    </row>
    <row r="590" spans="1:21" ht="15" hidden="1" customHeight="1" outlineLevel="1">
      <c r="A590" s="47"/>
      <c r="B590" s="4">
        <v>575</v>
      </c>
      <c r="C590" s="5">
        <f t="shared" si="16"/>
        <v>58.93192835809856</v>
      </c>
      <c r="D590" s="1"/>
      <c r="E590" s="10">
        <f t="shared" si="17"/>
        <v>45.106807164189718</v>
      </c>
      <c r="F590" s="1"/>
      <c r="G590" s="1"/>
      <c r="H590" s="1"/>
      <c r="I590" s="1"/>
      <c r="J590" s="1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1"/>
    </row>
    <row r="591" spans="1:21" ht="15" hidden="1" customHeight="1" outlineLevel="1">
      <c r="A591" s="47"/>
      <c r="B591" s="4">
        <v>576</v>
      </c>
      <c r="C591" s="5">
        <f t="shared" si="16"/>
        <v>58.939048835711233</v>
      </c>
      <c r="D591" s="1"/>
      <c r="E591" s="10">
        <f t="shared" si="17"/>
        <v>45.106095116428449</v>
      </c>
      <c r="F591" s="1"/>
      <c r="G591" s="1"/>
      <c r="H591" s="1"/>
      <c r="I591" s="1"/>
      <c r="J591" s="1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1"/>
    </row>
    <row r="592" spans="1:21" ht="15" hidden="1" customHeight="1" outlineLevel="1">
      <c r="A592" s="47"/>
      <c r="B592" s="4">
        <v>577</v>
      </c>
      <c r="C592" s="5">
        <f t="shared" si="16"/>
        <v>58.946121843473158</v>
      </c>
      <c r="D592" s="1"/>
      <c r="E592" s="10">
        <f t="shared" si="17"/>
        <v>45.105387815652257</v>
      </c>
      <c r="F592" s="1"/>
      <c r="G592" s="1"/>
      <c r="H592" s="1"/>
      <c r="I592" s="1"/>
      <c r="J592" s="1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1"/>
    </row>
    <row r="593" spans="1:21" ht="15" hidden="1" customHeight="1" outlineLevel="1">
      <c r="A593" s="47"/>
      <c r="B593" s="4">
        <v>578</v>
      </c>
      <c r="C593" s="5">
        <f t="shared" ref="C593:C656" si="18">C592+(($B$9/10000)/$G$7)-(C592*$G$6%)</f>
        <v>58.95314769785</v>
      </c>
      <c r="D593" s="1"/>
      <c r="E593" s="10">
        <f t="shared" ref="E593:E656" si="19">E592+(($B$10/10000)/$G$7)-(E592*$G$6%)</f>
        <v>45.104685230214571</v>
      </c>
      <c r="F593" s="1"/>
      <c r="G593" s="1"/>
      <c r="H593" s="1"/>
      <c r="I593" s="1"/>
      <c r="J593" s="1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1"/>
    </row>
    <row r="594" spans="1:21" ht="15" hidden="1" customHeight="1" outlineLevel="1">
      <c r="A594" s="47"/>
      <c r="B594" s="4">
        <v>579</v>
      </c>
      <c r="C594" s="5">
        <f t="shared" si="18"/>
        <v>58.960126713197667</v>
      </c>
      <c r="D594" s="1"/>
      <c r="E594" s="10">
        <f t="shared" si="19"/>
        <v>45.103987328679807</v>
      </c>
      <c r="F594" s="1"/>
      <c r="G594" s="1"/>
      <c r="H594" s="1"/>
      <c r="I594" s="1"/>
      <c r="J594" s="1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1"/>
    </row>
    <row r="595" spans="1:21" ht="15" hidden="1" customHeight="1" outlineLevel="1">
      <c r="A595" s="47"/>
      <c r="B595" s="4">
        <v>580</v>
      </c>
      <c r="C595" s="5">
        <f t="shared" si="18"/>
        <v>58.967059201776351</v>
      </c>
      <c r="D595" s="1"/>
      <c r="E595" s="10">
        <f t="shared" si="19"/>
        <v>45.103294079821936</v>
      </c>
      <c r="F595" s="1"/>
      <c r="G595" s="1"/>
      <c r="H595" s="1"/>
      <c r="I595" s="1"/>
      <c r="J595" s="1"/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1"/>
    </row>
    <row r="596" spans="1:21" ht="15" hidden="1" customHeight="1" outlineLevel="1">
      <c r="A596" s="47"/>
      <c r="B596" s="4">
        <v>581</v>
      </c>
      <c r="C596" s="5">
        <f t="shared" si="18"/>
        <v>58.973945473764509</v>
      </c>
      <c r="D596" s="1"/>
      <c r="E596" s="10">
        <f t="shared" si="19"/>
        <v>45.102605452623123</v>
      </c>
      <c r="F596" s="1"/>
      <c r="G596" s="1"/>
      <c r="H596" s="1"/>
      <c r="I596" s="1"/>
      <c r="J596" s="1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1"/>
    </row>
    <row r="597" spans="1:21" ht="15" hidden="1" customHeight="1" outlineLevel="1">
      <c r="A597" s="47"/>
      <c r="B597" s="4">
        <v>582</v>
      </c>
      <c r="C597" s="5">
        <f t="shared" si="18"/>
        <v>58.980785837272741</v>
      </c>
      <c r="D597" s="1"/>
      <c r="E597" s="10">
        <f t="shared" si="19"/>
        <v>45.101921416272297</v>
      </c>
      <c r="F597" s="1"/>
      <c r="G597" s="1"/>
      <c r="H597" s="1"/>
      <c r="I597" s="1"/>
      <c r="J597" s="1"/>
      <c r="K597" s="47"/>
      <c r="L597" s="47"/>
      <c r="M597" s="47"/>
      <c r="N597" s="47"/>
      <c r="O597" s="47"/>
      <c r="P597" s="47"/>
      <c r="Q597" s="47"/>
      <c r="R597" s="47"/>
      <c r="S597" s="47"/>
      <c r="T597" s="47"/>
      <c r="U597" s="1"/>
    </row>
    <row r="598" spans="1:21" ht="15" hidden="1" customHeight="1" outlineLevel="1">
      <c r="A598" s="47"/>
      <c r="B598" s="4">
        <v>583</v>
      </c>
      <c r="C598" s="5">
        <f t="shared" si="18"/>
        <v>58.987580598357589</v>
      </c>
      <c r="D598" s="1"/>
      <c r="E598" s="10">
        <f t="shared" si="19"/>
        <v>45.10124194016381</v>
      </c>
      <c r="F598" s="1"/>
      <c r="G598" s="1"/>
      <c r="H598" s="1"/>
      <c r="I598" s="1"/>
      <c r="J598" s="1"/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1"/>
    </row>
    <row r="599" spans="1:21" ht="15" hidden="1" customHeight="1" outlineLevel="1">
      <c r="A599" s="47"/>
      <c r="B599" s="4">
        <v>584</v>
      </c>
      <c r="C599" s="5">
        <f t="shared" si="18"/>
        <v>58.994330061035207</v>
      </c>
      <c r="D599" s="1"/>
      <c r="E599" s="10">
        <f t="shared" si="19"/>
        <v>45.100566993896045</v>
      </c>
      <c r="F599" s="1"/>
      <c r="G599" s="1"/>
      <c r="H599" s="1"/>
      <c r="I599" s="1"/>
      <c r="J599" s="1"/>
      <c r="K599" s="47"/>
      <c r="L599" s="47"/>
      <c r="M599" s="47"/>
      <c r="N599" s="47"/>
      <c r="O599" s="47"/>
      <c r="P599" s="47"/>
      <c r="Q599" s="47"/>
      <c r="R599" s="47"/>
      <c r="S599" s="47"/>
      <c r="T599" s="47"/>
      <c r="U599" s="1"/>
    </row>
    <row r="600" spans="1:21" ht="15" hidden="1" customHeight="1" outlineLevel="1">
      <c r="A600" s="47"/>
      <c r="B600" s="4">
        <v>585</v>
      </c>
      <c r="C600" s="5">
        <f t="shared" si="18"/>
        <v>59.001034527294969</v>
      </c>
      <c r="D600" s="1"/>
      <c r="E600" s="10">
        <f t="shared" si="19"/>
        <v>45.09989654727007</v>
      </c>
      <c r="F600" s="1"/>
      <c r="G600" s="1"/>
      <c r="H600" s="1"/>
      <c r="I600" s="1"/>
      <c r="J600" s="1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1"/>
    </row>
    <row r="601" spans="1:21" ht="15" hidden="1" customHeight="1" outlineLevel="1">
      <c r="A601" s="47"/>
      <c r="B601" s="4">
        <v>586</v>
      </c>
      <c r="C601" s="5">
        <f t="shared" si="18"/>
        <v>59.007694297112998</v>
      </c>
      <c r="D601" s="1"/>
      <c r="E601" s="10">
        <f t="shared" si="19"/>
        <v>45.09923057028827</v>
      </c>
      <c r="F601" s="1"/>
      <c r="G601" s="1"/>
      <c r="H601" s="1"/>
      <c r="I601" s="1"/>
      <c r="J601" s="1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1"/>
    </row>
    <row r="602" spans="1:21" ht="15" hidden="1" customHeight="1" outlineLevel="1">
      <c r="A602" s="47"/>
      <c r="B602" s="4">
        <v>587</v>
      </c>
      <c r="C602" s="5">
        <f t="shared" si="18"/>
        <v>59.014309668465579</v>
      </c>
      <c r="D602" s="1"/>
      <c r="E602" s="10">
        <f t="shared" si="19"/>
        <v>45.098569033153012</v>
      </c>
      <c r="F602" s="1"/>
      <c r="G602" s="1"/>
      <c r="H602" s="1"/>
      <c r="I602" s="1"/>
      <c r="J602" s="1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1"/>
    </row>
    <row r="603" spans="1:21" ht="15" hidden="1" customHeight="1" outlineLevel="1">
      <c r="A603" s="47"/>
      <c r="B603" s="4">
        <v>588</v>
      </c>
      <c r="C603" s="5">
        <f t="shared" si="18"/>
        <v>59.020880937342476</v>
      </c>
      <c r="D603" s="1"/>
      <c r="E603" s="10">
        <f t="shared" si="19"/>
        <v>45.097911906265324</v>
      </c>
      <c r="F603" s="1"/>
      <c r="G603" s="1"/>
      <c r="H603" s="1"/>
      <c r="I603" s="1"/>
      <c r="J603" s="1"/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1"/>
    </row>
    <row r="604" spans="1:21" ht="15" hidden="1" customHeight="1" outlineLevel="1">
      <c r="A604" s="47"/>
      <c r="B604" s="4">
        <v>589</v>
      </c>
      <c r="C604" s="5">
        <f t="shared" si="18"/>
        <v>59.02740839776019</v>
      </c>
      <c r="D604" s="1"/>
      <c r="E604" s="10">
        <f t="shared" si="19"/>
        <v>45.097259160223551</v>
      </c>
      <c r="F604" s="1"/>
      <c r="G604" s="1"/>
      <c r="H604" s="1"/>
      <c r="I604" s="1"/>
      <c r="J604" s="1"/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1"/>
    </row>
    <row r="605" spans="1:21" ht="15" hidden="1" customHeight="1" outlineLevel="1">
      <c r="A605" s="47"/>
      <c r="B605" s="4">
        <v>590</v>
      </c>
      <c r="C605" s="5">
        <f t="shared" si="18"/>
        <v>59.033892341775122</v>
      </c>
      <c r="D605" s="1"/>
      <c r="E605" s="10">
        <f t="shared" si="19"/>
        <v>45.096610765822057</v>
      </c>
      <c r="F605" s="1"/>
      <c r="G605" s="1"/>
      <c r="H605" s="1"/>
      <c r="I605" s="1"/>
      <c r="J605" s="1"/>
      <c r="K605" s="47"/>
      <c r="L605" s="47"/>
      <c r="M605" s="47"/>
      <c r="N605" s="47"/>
      <c r="O605" s="47"/>
      <c r="P605" s="47"/>
      <c r="Q605" s="47"/>
      <c r="R605" s="47"/>
      <c r="S605" s="47"/>
      <c r="T605" s="47"/>
      <c r="U605" s="1"/>
    </row>
    <row r="606" spans="1:21" ht="15" hidden="1" customHeight="1" outlineLevel="1">
      <c r="A606" s="47"/>
      <c r="B606" s="4">
        <v>591</v>
      </c>
      <c r="C606" s="5">
        <f t="shared" si="18"/>
        <v>59.040333059496618</v>
      </c>
      <c r="D606" s="1"/>
      <c r="E606" s="10">
        <f t="shared" si="19"/>
        <v>45.095966694049906</v>
      </c>
      <c r="F606" s="1"/>
      <c r="G606" s="1"/>
      <c r="H606" s="1"/>
      <c r="I606" s="1"/>
      <c r="J606" s="1"/>
      <c r="K606" s="47"/>
      <c r="L606" s="47"/>
      <c r="M606" s="47"/>
      <c r="N606" s="47"/>
      <c r="O606" s="47"/>
      <c r="P606" s="47"/>
      <c r="Q606" s="47"/>
      <c r="R606" s="47"/>
      <c r="S606" s="47"/>
      <c r="T606" s="47"/>
      <c r="U606" s="1"/>
    </row>
    <row r="607" spans="1:21" ht="15" hidden="1" customHeight="1" outlineLevel="1">
      <c r="A607" s="47"/>
      <c r="B607" s="4">
        <v>592</v>
      </c>
      <c r="C607" s="5">
        <f t="shared" si="18"/>
        <v>59.046730839099972</v>
      </c>
      <c r="D607" s="1"/>
      <c r="E607" s="10">
        <f t="shared" si="19"/>
        <v>45.095326916089569</v>
      </c>
      <c r="F607" s="1"/>
      <c r="G607" s="1"/>
      <c r="H607" s="1"/>
      <c r="I607" s="1"/>
      <c r="J607" s="1"/>
      <c r="K607" s="47"/>
      <c r="L607" s="47"/>
      <c r="M607" s="47"/>
      <c r="N607" s="47"/>
      <c r="O607" s="47"/>
      <c r="P607" s="47"/>
      <c r="Q607" s="47"/>
      <c r="R607" s="47"/>
      <c r="S607" s="47"/>
      <c r="T607" s="47"/>
      <c r="U607" s="1"/>
    </row>
    <row r="608" spans="1:21" ht="15" hidden="1" customHeight="1" outlineLevel="1">
      <c r="A608" s="47"/>
      <c r="B608" s="4">
        <v>593</v>
      </c>
      <c r="C608" s="5">
        <f t="shared" si="18"/>
        <v>59.053085966839305</v>
      </c>
      <c r="D608" s="1"/>
      <c r="E608" s="10">
        <f t="shared" si="19"/>
        <v>45.094691403315636</v>
      </c>
      <c r="F608" s="1"/>
      <c r="G608" s="1"/>
      <c r="H608" s="1"/>
      <c r="I608" s="1"/>
      <c r="J608" s="1"/>
      <c r="K608" s="47"/>
      <c r="L608" s="47"/>
      <c r="M608" s="47"/>
      <c r="N608" s="47"/>
      <c r="O608" s="47"/>
      <c r="P608" s="47"/>
      <c r="Q608" s="47"/>
      <c r="R608" s="47"/>
      <c r="S608" s="47"/>
      <c r="T608" s="47"/>
      <c r="U608" s="1"/>
    </row>
    <row r="609" spans="1:21" ht="15" hidden="1" customHeight="1" outlineLevel="1">
      <c r="A609" s="47"/>
      <c r="B609" s="4">
        <v>594</v>
      </c>
      <c r="C609" s="5">
        <f t="shared" si="18"/>
        <v>59.059398727060376</v>
      </c>
      <c r="D609" s="1"/>
      <c r="E609" s="10">
        <f t="shared" si="19"/>
        <v>45.094060127293531</v>
      </c>
      <c r="F609" s="1"/>
      <c r="G609" s="1"/>
      <c r="H609" s="1"/>
      <c r="I609" s="1"/>
      <c r="J609" s="1"/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1"/>
    </row>
    <row r="610" spans="1:21" ht="15" hidden="1" customHeight="1" outlineLevel="1">
      <c r="A610" s="47"/>
      <c r="B610" s="4">
        <v>595</v>
      </c>
      <c r="C610" s="5">
        <f t="shared" si="18"/>
        <v>59.065669402213302</v>
      </c>
      <c r="D610" s="1"/>
      <c r="E610" s="10">
        <f t="shared" si="19"/>
        <v>45.093433059778235</v>
      </c>
      <c r="F610" s="1"/>
      <c r="G610" s="1"/>
      <c r="H610" s="1"/>
      <c r="I610" s="1"/>
      <c r="J610" s="1"/>
      <c r="K610" s="47"/>
      <c r="L610" s="47"/>
      <c r="M610" s="47"/>
      <c r="N610" s="47"/>
      <c r="O610" s="47"/>
      <c r="P610" s="47"/>
      <c r="Q610" s="47"/>
      <c r="R610" s="47"/>
      <c r="S610" s="47"/>
      <c r="T610" s="47"/>
      <c r="U610" s="1"/>
    </row>
    <row r="611" spans="1:21" ht="15" hidden="1" customHeight="1" outlineLevel="1">
      <c r="A611" s="47"/>
      <c r="B611" s="4">
        <v>596</v>
      </c>
      <c r="C611" s="5">
        <f t="shared" si="18"/>
        <v>59.071898272865212</v>
      </c>
      <c r="D611" s="1"/>
      <c r="E611" s="10">
        <f t="shared" si="19"/>
        <v>45.092810172713044</v>
      </c>
      <c r="F611" s="1"/>
      <c r="G611" s="1"/>
      <c r="H611" s="1"/>
      <c r="I611" s="1"/>
      <c r="J611" s="1"/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1"/>
    </row>
    <row r="612" spans="1:21" ht="15" hidden="1" customHeight="1" outlineLevel="1">
      <c r="A612" s="47"/>
      <c r="B612" s="4">
        <v>597</v>
      </c>
      <c r="C612" s="5">
        <f t="shared" si="18"/>
        <v>59.078085617712773</v>
      </c>
      <c r="D612" s="1"/>
      <c r="E612" s="10">
        <f t="shared" si="19"/>
        <v>45.092191438228291</v>
      </c>
      <c r="F612" s="1"/>
      <c r="G612" s="1"/>
      <c r="H612" s="1"/>
      <c r="I612" s="1"/>
      <c r="J612" s="1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1"/>
    </row>
    <row r="613" spans="1:21" ht="15" hidden="1" customHeight="1" outlineLevel="1">
      <c r="A613" s="47"/>
      <c r="B613" s="4">
        <v>598</v>
      </c>
      <c r="C613" s="5">
        <f t="shared" si="18"/>
        <v>59.08423171359469</v>
      </c>
      <c r="D613" s="1"/>
      <c r="E613" s="10">
        <f t="shared" si="19"/>
        <v>45.0915768286401</v>
      </c>
      <c r="F613" s="1"/>
      <c r="G613" s="1"/>
      <c r="H613" s="1"/>
      <c r="I613" s="1"/>
      <c r="J613" s="1"/>
      <c r="K613" s="47"/>
      <c r="L613" s="47"/>
      <c r="M613" s="47"/>
      <c r="N613" s="47"/>
      <c r="O613" s="47"/>
      <c r="P613" s="47"/>
      <c r="Q613" s="47"/>
      <c r="R613" s="47"/>
      <c r="S613" s="47"/>
      <c r="T613" s="47"/>
      <c r="U613" s="1"/>
    </row>
    <row r="614" spans="1:21" ht="15" hidden="1" customHeight="1" outlineLevel="1">
      <c r="A614" s="47"/>
      <c r="B614" s="4">
        <v>599</v>
      </c>
      <c r="C614" s="5">
        <f t="shared" si="18"/>
        <v>59.090336835504054</v>
      </c>
      <c r="D614" s="1"/>
      <c r="E614" s="10">
        <f t="shared" si="19"/>
        <v>45.090966316449162</v>
      </c>
      <c r="F614" s="1"/>
      <c r="G614" s="1"/>
      <c r="H614" s="1"/>
      <c r="I614" s="1"/>
      <c r="J614" s="1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1"/>
    </row>
    <row r="615" spans="1:21" ht="15" hidden="1" customHeight="1" outlineLevel="1">
      <c r="A615" s="47"/>
      <c r="B615" s="4">
        <v>600</v>
      </c>
      <c r="C615" s="5">
        <f t="shared" si="18"/>
        <v>59.096401256600693</v>
      </c>
      <c r="D615" s="1">
        <v>20</v>
      </c>
      <c r="E615" s="10">
        <f t="shared" si="19"/>
        <v>45.090359874339498</v>
      </c>
      <c r="F615" s="1"/>
      <c r="G615" s="1"/>
      <c r="H615" s="1"/>
      <c r="I615" s="1"/>
      <c r="J615" s="1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1"/>
    </row>
    <row r="616" spans="1:21" ht="15" hidden="1" customHeight="1" outlineLevel="1">
      <c r="A616" s="47"/>
      <c r="B616" s="4">
        <v>601</v>
      </c>
      <c r="C616" s="5">
        <f t="shared" si="18"/>
        <v>59.102425248223355</v>
      </c>
      <c r="D616" s="1"/>
      <c r="E616" s="10">
        <f t="shared" si="19"/>
        <v>45.08975747517723</v>
      </c>
      <c r="F616" s="1"/>
      <c r="G616" s="1"/>
      <c r="H616" s="1"/>
      <c r="I616" s="1"/>
      <c r="J616" s="1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1"/>
    </row>
    <row r="617" spans="1:21" ht="15" hidden="1" customHeight="1" outlineLevel="1">
      <c r="A617" s="47"/>
      <c r="B617" s="4">
        <v>602</v>
      </c>
      <c r="C617" s="5">
        <f t="shared" si="18"/>
        <v>59.108409079901861</v>
      </c>
      <c r="D617" s="1"/>
      <c r="E617" s="10">
        <f t="shared" si="19"/>
        <v>45.089159092009382</v>
      </c>
      <c r="F617" s="1"/>
      <c r="G617" s="1"/>
      <c r="H617" s="1"/>
      <c r="I617" s="1"/>
      <c r="J617" s="1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1"/>
    </row>
    <row r="618" spans="1:21" ht="15" hidden="1" customHeight="1" outlineLevel="1">
      <c r="A618" s="47"/>
      <c r="B618" s="4">
        <v>603</v>
      </c>
      <c r="C618" s="5">
        <f t="shared" si="18"/>
        <v>59.114353019369183</v>
      </c>
      <c r="D618" s="1"/>
      <c r="E618" s="10">
        <f t="shared" si="19"/>
        <v>45.088564698062648</v>
      </c>
      <c r="F618" s="1"/>
      <c r="G618" s="1"/>
      <c r="H618" s="1"/>
      <c r="I618" s="1"/>
      <c r="J618" s="1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1"/>
    </row>
    <row r="619" spans="1:21" ht="15" hidden="1" customHeight="1" outlineLevel="1">
      <c r="A619" s="47"/>
      <c r="B619" s="4">
        <v>604</v>
      </c>
      <c r="C619" s="5">
        <f t="shared" si="18"/>
        <v>59.120257332573388</v>
      </c>
      <c r="D619" s="1"/>
      <c r="E619" s="10">
        <f t="shared" si="19"/>
        <v>45.087974266742229</v>
      </c>
      <c r="F619" s="1"/>
      <c r="G619" s="1"/>
      <c r="H619" s="1"/>
      <c r="I619" s="1"/>
      <c r="J619" s="1"/>
      <c r="K619" s="47"/>
      <c r="L619" s="47"/>
      <c r="M619" s="47"/>
      <c r="N619" s="47"/>
      <c r="O619" s="47"/>
      <c r="P619" s="47"/>
      <c r="Q619" s="47"/>
      <c r="R619" s="47"/>
      <c r="S619" s="47"/>
      <c r="T619" s="47"/>
      <c r="U619" s="1"/>
    </row>
    <row r="620" spans="1:21" ht="15" hidden="1" customHeight="1" outlineLevel="1">
      <c r="A620" s="47"/>
      <c r="B620" s="4">
        <v>605</v>
      </c>
      <c r="C620" s="5">
        <f t="shared" si="18"/>
        <v>59.126122283689561</v>
      </c>
      <c r="D620" s="1"/>
      <c r="E620" s="10">
        <f t="shared" si="19"/>
        <v>45.08738777163061</v>
      </c>
      <c r="F620" s="1"/>
      <c r="G620" s="1"/>
      <c r="H620" s="1"/>
      <c r="I620" s="1"/>
      <c r="J620" s="1"/>
      <c r="K620" s="47"/>
      <c r="L620" s="47"/>
      <c r="M620" s="47"/>
      <c r="N620" s="47"/>
      <c r="O620" s="47"/>
      <c r="P620" s="47"/>
      <c r="Q620" s="47"/>
      <c r="R620" s="47"/>
      <c r="S620" s="47"/>
      <c r="T620" s="47"/>
      <c r="U620" s="1"/>
    </row>
    <row r="621" spans="1:21" ht="15" hidden="1" customHeight="1" outlineLevel="1">
      <c r="A621" s="47"/>
      <c r="B621" s="4">
        <v>606</v>
      </c>
      <c r="C621" s="5">
        <f t="shared" si="18"/>
        <v>59.13194813513163</v>
      </c>
      <c r="D621" s="1"/>
      <c r="E621" s="10">
        <f t="shared" si="19"/>
        <v>45.086805186486401</v>
      </c>
      <c r="F621" s="1"/>
      <c r="G621" s="1"/>
      <c r="H621" s="1"/>
      <c r="I621" s="1"/>
      <c r="J621" s="1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1"/>
    </row>
    <row r="622" spans="1:21" ht="15" hidden="1" customHeight="1" outlineLevel="1">
      <c r="A622" s="47"/>
      <c r="B622" s="4">
        <v>607</v>
      </c>
      <c r="C622" s="5">
        <f t="shared" si="18"/>
        <v>59.137735147564086</v>
      </c>
      <c r="D622" s="1"/>
      <c r="E622" s="10">
        <f t="shared" si="19"/>
        <v>45.086226485243159</v>
      </c>
      <c r="F622" s="1"/>
      <c r="G622" s="1"/>
      <c r="H622" s="1"/>
      <c r="I622" s="1"/>
      <c r="J622" s="1"/>
      <c r="K622" s="47"/>
      <c r="L622" s="47"/>
      <c r="M622" s="47"/>
      <c r="N622" s="47"/>
      <c r="O622" s="47"/>
      <c r="P622" s="47"/>
      <c r="Q622" s="47"/>
      <c r="R622" s="47"/>
      <c r="S622" s="47"/>
      <c r="T622" s="47"/>
      <c r="U622" s="1"/>
    </row>
    <row r="623" spans="1:21" ht="15" hidden="1" customHeight="1" outlineLevel="1">
      <c r="A623" s="47"/>
      <c r="B623" s="4">
        <v>608</v>
      </c>
      <c r="C623" s="5">
        <f t="shared" si="18"/>
        <v>59.143483579913656</v>
      </c>
      <c r="D623" s="1"/>
      <c r="E623" s="10">
        <f t="shared" si="19"/>
        <v>45.085651642008202</v>
      </c>
      <c r="F623" s="1"/>
      <c r="G623" s="1"/>
      <c r="H623" s="1"/>
      <c r="I623" s="1"/>
      <c r="J623" s="1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1"/>
    </row>
    <row r="624" spans="1:21" ht="15" hidden="1" customHeight="1" outlineLevel="1">
      <c r="A624" s="47"/>
      <c r="B624" s="4">
        <v>609</v>
      </c>
      <c r="C624" s="5">
        <f t="shared" si="18"/>
        <v>59.149193689380894</v>
      </c>
      <c r="D624" s="1"/>
      <c r="E624" s="10">
        <f t="shared" si="19"/>
        <v>45.08508063106148</v>
      </c>
      <c r="F624" s="1"/>
      <c r="G624" s="1"/>
      <c r="H624" s="1"/>
      <c r="I624" s="1"/>
      <c r="J624" s="1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1"/>
    </row>
    <row r="625" spans="1:21" ht="15" hidden="1" customHeight="1" outlineLevel="1">
      <c r="A625" s="47"/>
      <c r="B625" s="4">
        <v>610</v>
      </c>
      <c r="C625" s="5">
        <f t="shared" si="18"/>
        <v>59.154865731451686</v>
      </c>
      <c r="D625" s="1"/>
      <c r="E625" s="10">
        <f t="shared" si="19"/>
        <v>45.0845134268544</v>
      </c>
      <c r="F625" s="1"/>
      <c r="G625" s="1"/>
      <c r="H625" s="1"/>
      <c r="I625" s="1"/>
      <c r="J625" s="1"/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1"/>
    </row>
    <row r="626" spans="1:21" ht="15" hidden="1" customHeight="1" outlineLevel="1">
      <c r="A626" s="47"/>
      <c r="B626" s="4">
        <v>611</v>
      </c>
      <c r="C626" s="5">
        <f t="shared" si="18"/>
        <v>59.160499959908677</v>
      </c>
      <c r="D626" s="1"/>
      <c r="E626" s="10">
        <f t="shared" si="19"/>
        <v>45.083950004008699</v>
      </c>
      <c r="F626" s="1"/>
      <c r="G626" s="1"/>
      <c r="H626" s="1"/>
      <c r="I626" s="1"/>
      <c r="J626" s="1"/>
      <c r="K626" s="47"/>
      <c r="L626" s="47"/>
      <c r="M626" s="47"/>
      <c r="N626" s="47"/>
      <c r="O626" s="47"/>
      <c r="P626" s="47"/>
      <c r="Q626" s="47"/>
      <c r="R626" s="47"/>
      <c r="S626" s="47"/>
      <c r="T626" s="47"/>
      <c r="U626" s="1"/>
    </row>
    <row r="627" spans="1:21" ht="15" hidden="1" customHeight="1" outlineLevel="1">
      <c r="A627" s="47"/>
      <c r="B627" s="4">
        <v>612</v>
      </c>
      <c r="C627" s="5">
        <f t="shared" si="18"/>
        <v>59.166096626842617</v>
      </c>
      <c r="D627" s="1"/>
      <c r="E627" s="10">
        <f t="shared" si="19"/>
        <v>45.083390337315308</v>
      </c>
      <c r="F627" s="1"/>
      <c r="G627" s="1"/>
      <c r="H627" s="1"/>
      <c r="I627" s="1"/>
      <c r="J627" s="1"/>
      <c r="K627" s="47"/>
      <c r="L627" s="47"/>
      <c r="M627" s="47"/>
      <c r="N627" s="47"/>
      <c r="O627" s="47"/>
      <c r="P627" s="47"/>
      <c r="Q627" s="47"/>
      <c r="R627" s="47"/>
      <c r="S627" s="47"/>
      <c r="T627" s="47"/>
      <c r="U627" s="1"/>
    </row>
    <row r="628" spans="1:21" ht="15" hidden="1" customHeight="1" outlineLevel="1">
      <c r="A628" s="47"/>
      <c r="B628" s="4">
        <v>613</v>
      </c>
      <c r="C628" s="5">
        <f t="shared" si="18"/>
        <v>59.171655982663665</v>
      </c>
      <c r="D628" s="1"/>
      <c r="E628" s="10">
        <f t="shared" si="19"/>
        <v>45.082834401733201</v>
      </c>
      <c r="F628" s="1"/>
      <c r="G628" s="1"/>
      <c r="H628" s="1"/>
      <c r="I628" s="1"/>
      <c r="J628" s="1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1"/>
    </row>
    <row r="629" spans="1:21" ht="15" hidden="1" customHeight="1" outlineLevel="1">
      <c r="A629" s="47"/>
      <c r="B629" s="4">
        <v>614</v>
      </c>
      <c r="C629" s="5">
        <f t="shared" si="18"/>
        <v>59.177178276112571</v>
      </c>
      <c r="D629" s="1"/>
      <c r="E629" s="10">
        <f t="shared" si="19"/>
        <v>45.082282172388311</v>
      </c>
      <c r="F629" s="1"/>
      <c r="G629" s="1"/>
      <c r="H629" s="1"/>
      <c r="I629" s="1"/>
      <c r="J629" s="1"/>
      <c r="K629" s="47"/>
      <c r="L629" s="47"/>
      <c r="M629" s="47"/>
      <c r="N629" s="47"/>
      <c r="O629" s="47"/>
      <c r="P629" s="47"/>
      <c r="Q629" s="47"/>
      <c r="R629" s="47"/>
      <c r="S629" s="47"/>
      <c r="T629" s="47"/>
      <c r="U629" s="1"/>
    </row>
    <row r="630" spans="1:21" ht="15" hidden="1" customHeight="1" outlineLevel="1">
      <c r="A630" s="47"/>
      <c r="B630" s="4">
        <v>615</v>
      </c>
      <c r="C630" s="5">
        <f t="shared" si="18"/>
        <v>59.182663754271822</v>
      </c>
      <c r="D630" s="1"/>
      <c r="E630" s="10">
        <f t="shared" si="19"/>
        <v>45.081733624572387</v>
      </c>
      <c r="F630" s="1"/>
      <c r="G630" s="1"/>
      <c r="H630" s="1"/>
      <c r="I630" s="1"/>
      <c r="J630" s="1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1"/>
    </row>
    <row r="631" spans="1:21" ht="15" hidden="1" customHeight="1" outlineLevel="1">
      <c r="A631" s="47"/>
      <c r="B631" s="4">
        <v>616</v>
      </c>
      <c r="C631" s="5">
        <f t="shared" si="18"/>
        <v>59.188112662576678</v>
      </c>
      <c r="D631" s="1"/>
      <c r="E631" s="10">
        <f t="shared" si="19"/>
        <v>45.081188733741904</v>
      </c>
      <c r="F631" s="1"/>
      <c r="G631" s="1"/>
      <c r="H631" s="1"/>
      <c r="I631" s="1"/>
      <c r="J631" s="1"/>
      <c r="K631" s="47"/>
      <c r="L631" s="47"/>
      <c r="M631" s="47"/>
      <c r="N631" s="47"/>
      <c r="O631" s="47"/>
      <c r="P631" s="47"/>
      <c r="Q631" s="47"/>
      <c r="R631" s="47"/>
      <c r="S631" s="47"/>
      <c r="T631" s="47"/>
      <c r="U631" s="1"/>
    </row>
    <row r="632" spans="1:21" ht="15" hidden="1" customHeight="1" outlineLevel="1">
      <c r="A632" s="47"/>
      <c r="B632" s="4">
        <v>617</v>
      </c>
      <c r="C632" s="5">
        <f t="shared" si="18"/>
        <v>59.193525244826162</v>
      </c>
      <c r="D632" s="1"/>
      <c r="E632" s="10">
        <f t="shared" si="19"/>
        <v>45.080647475516955</v>
      </c>
      <c r="F632" s="1"/>
      <c r="G632" s="1"/>
      <c r="H632" s="1"/>
      <c r="I632" s="1"/>
      <c r="J632" s="1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1"/>
    </row>
    <row r="633" spans="1:21" ht="15" hidden="1" customHeight="1" outlineLevel="1">
      <c r="A633" s="47"/>
      <c r="B633" s="4">
        <v>618</v>
      </c>
      <c r="C633" s="5">
        <f t="shared" si="18"/>
        <v>59.198901743193986</v>
      </c>
      <c r="D633" s="1"/>
      <c r="E633" s="10">
        <f t="shared" si="19"/>
        <v>45.080109825680175</v>
      </c>
      <c r="F633" s="1"/>
      <c r="G633" s="1"/>
      <c r="H633" s="1"/>
      <c r="I633" s="1"/>
      <c r="J633" s="1"/>
      <c r="K633" s="47"/>
      <c r="L633" s="47"/>
      <c r="M633" s="47"/>
      <c r="N633" s="47"/>
      <c r="O633" s="47"/>
      <c r="P633" s="47"/>
      <c r="Q633" s="47"/>
      <c r="R633" s="47"/>
      <c r="S633" s="47"/>
      <c r="T633" s="47"/>
      <c r="U633" s="1"/>
    </row>
    <row r="634" spans="1:21" ht="15" hidden="1" customHeight="1" outlineLevel="1">
      <c r="A634" s="47"/>
      <c r="B634" s="4">
        <v>619</v>
      </c>
      <c r="C634" s="5">
        <f t="shared" si="18"/>
        <v>59.204242398239359</v>
      </c>
      <c r="D634" s="1"/>
      <c r="E634" s="10">
        <f t="shared" si="19"/>
        <v>45.079575760175636</v>
      </c>
      <c r="F634" s="1"/>
      <c r="G634" s="1"/>
      <c r="H634" s="1"/>
      <c r="I634" s="1"/>
      <c r="J634" s="1"/>
      <c r="K634" s="47"/>
      <c r="L634" s="47"/>
      <c r="M634" s="47"/>
      <c r="N634" s="47"/>
      <c r="O634" s="47"/>
      <c r="P634" s="47"/>
      <c r="Q634" s="47"/>
      <c r="R634" s="47"/>
      <c r="S634" s="47"/>
      <c r="T634" s="47"/>
      <c r="U634" s="1"/>
    </row>
    <row r="635" spans="1:21" ht="15" hidden="1" customHeight="1" outlineLevel="1">
      <c r="A635" s="47"/>
      <c r="B635" s="4">
        <v>620</v>
      </c>
      <c r="C635" s="5">
        <f t="shared" si="18"/>
        <v>59.20954744891776</v>
      </c>
      <c r="D635" s="1"/>
      <c r="E635" s="10">
        <f t="shared" si="19"/>
        <v>45.079045255107793</v>
      </c>
      <c r="F635" s="1"/>
      <c r="G635" s="1"/>
      <c r="H635" s="1"/>
      <c r="I635" s="1"/>
      <c r="J635" s="1"/>
      <c r="K635" s="47"/>
      <c r="L635" s="47"/>
      <c r="M635" s="47"/>
      <c r="N635" s="47"/>
      <c r="O635" s="47"/>
      <c r="P635" s="47"/>
      <c r="Q635" s="47"/>
      <c r="R635" s="47"/>
      <c r="S635" s="47"/>
      <c r="T635" s="47"/>
      <c r="U635" s="1"/>
    </row>
    <row r="636" spans="1:21" ht="15" hidden="1" customHeight="1" outlineLevel="1">
      <c r="A636" s="47"/>
      <c r="B636" s="4">
        <v>621</v>
      </c>
      <c r="C636" s="5">
        <f t="shared" si="18"/>
        <v>59.214817132591641</v>
      </c>
      <c r="D636" s="1"/>
      <c r="E636" s="10">
        <f t="shared" si="19"/>
        <v>45.078518286740405</v>
      </c>
      <c r="F636" s="1"/>
      <c r="G636" s="1"/>
      <c r="H636" s="1"/>
      <c r="I636" s="1"/>
      <c r="J636" s="1"/>
      <c r="K636" s="47"/>
      <c r="L636" s="47"/>
      <c r="M636" s="47"/>
      <c r="N636" s="47"/>
      <c r="O636" s="47"/>
      <c r="P636" s="47"/>
      <c r="Q636" s="47"/>
      <c r="R636" s="47"/>
      <c r="S636" s="47"/>
      <c r="T636" s="47"/>
      <c r="U636" s="1"/>
    </row>
    <row r="637" spans="1:21" ht="15" hidden="1" customHeight="1" outlineLevel="1">
      <c r="A637" s="47"/>
      <c r="B637" s="4">
        <v>622</v>
      </c>
      <c r="C637" s="5">
        <f t="shared" si="18"/>
        <v>59.220051685041028</v>
      </c>
      <c r="D637" s="1"/>
      <c r="E637" s="10">
        <f t="shared" si="19"/>
        <v>45.077994831495467</v>
      </c>
      <c r="F637" s="1"/>
      <c r="G637" s="1"/>
      <c r="H637" s="1"/>
      <c r="I637" s="1"/>
      <c r="J637" s="1"/>
      <c r="K637" s="47"/>
      <c r="L637" s="47"/>
      <c r="M637" s="47"/>
      <c r="N637" s="47"/>
      <c r="O637" s="47"/>
      <c r="P637" s="47"/>
      <c r="Q637" s="47"/>
      <c r="R637" s="47"/>
      <c r="S637" s="47"/>
      <c r="T637" s="47"/>
      <c r="U637" s="1"/>
    </row>
    <row r="638" spans="1:21" ht="15" hidden="1" customHeight="1" outlineLevel="1">
      <c r="A638" s="47"/>
      <c r="B638" s="4">
        <v>623</v>
      </c>
      <c r="C638" s="5">
        <f t="shared" si="18"/>
        <v>59.225251340474088</v>
      </c>
      <c r="D638" s="1"/>
      <c r="E638" s="10">
        <f t="shared" si="19"/>
        <v>45.077474865952162</v>
      </c>
      <c r="F638" s="1"/>
      <c r="G638" s="1"/>
      <c r="H638" s="1"/>
      <c r="I638" s="1"/>
      <c r="J638" s="1"/>
      <c r="K638" s="47"/>
      <c r="L638" s="47"/>
      <c r="M638" s="47"/>
      <c r="N638" s="47"/>
      <c r="O638" s="47"/>
      <c r="P638" s="47"/>
      <c r="Q638" s="47"/>
      <c r="R638" s="47"/>
      <c r="S638" s="47"/>
      <c r="T638" s="47"/>
      <c r="U638" s="1"/>
    </row>
    <row r="639" spans="1:21" ht="15" hidden="1" customHeight="1" outlineLevel="1">
      <c r="A639" s="47"/>
      <c r="B639" s="4">
        <v>624</v>
      </c>
      <c r="C639" s="5">
        <f t="shared" si="18"/>
        <v>59.23041633153759</v>
      </c>
      <c r="D639" s="1"/>
      <c r="E639" s="10">
        <f t="shared" si="19"/>
        <v>45.076958366845808</v>
      </c>
      <c r="F639" s="1"/>
      <c r="G639" s="1"/>
      <c r="H639" s="1"/>
      <c r="I639" s="1"/>
      <c r="J639" s="1"/>
      <c r="K639" s="47"/>
      <c r="L639" s="47"/>
      <c r="M639" s="47"/>
      <c r="N639" s="47"/>
      <c r="O639" s="47"/>
      <c r="P639" s="47"/>
      <c r="Q639" s="47"/>
      <c r="R639" s="47"/>
      <c r="S639" s="47"/>
      <c r="T639" s="47"/>
      <c r="U639" s="1"/>
    </row>
    <row r="640" spans="1:21" ht="15" hidden="1" customHeight="1" outlineLevel="1">
      <c r="A640" s="47"/>
      <c r="B640" s="4">
        <v>625</v>
      </c>
      <c r="C640" s="5">
        <f t="shared" si="18"/>
        <v>59.235546889327338</v>
      </c>
      <c r="D640" s="1"/>
      <c r="E640" s="10">
        <f t="shared" si="19"/>
        <v>45.076445311066834</v>
      </c>
      <c r="F640" s="1"/>
      <c r="G640" s="1"/>
      <c r="H640" s="1"/>
      <c r="I640" s="1"/>
      <c r="J640" s="1"/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1"/>
    </row>
    <row r="641" spans="1:21" ht="15" hidden="1" customHeight="1" outlineLevel="1">
      <c r="A641" s="47"/>
      <c r="B641" s="4">
        <v>626</v>
      </c>
      <c r="C641" s="5">
        <f t="shared" si="18"/>
        <v>59.240643243398488</v>
      </c>
      <c r="D641" s="1"/>
      <c r="E641" s="10">
        <f t="shared" si="19"/>
        <v>45.075935675659721</v>
      </c>
      <c r="F641" s="1"/>
      <c r="G641" s="1"/>
      <c r="H641" s="1"/>
      <c r="I641" s="1"/>
      <c r="J641" s="1"/>
      <c r="K641" s="47"/>
      <c r="L641" s="47"/>
      <c r="M641" s="47"/>
      <c r="N641" s="47"/>
      <c r="O641" s="47"/>
      <c r="P641" s="47"/>
      <c r="Q641" s="47"/>
      <c r="R641" s="47"/>
      <c r="S641" s="47"/>
      <c r="T641" s="47"/>
      <c r="U641" s="1"/>
    </row>
    <row r="642" spans="1:21" ht="15" hidden="1" customHeight="1" outlineLevel="1">
      <c r="A642" s="47"/>
      <c r="B642" s="4">
        <v>627</v>
      </c>
      <c r="C642" s="5">
        <f t="shared" si="18"/>
        <v>59.245705621775826</v>
      </c>
      <c r="D642" s="1"/>
      <c r="E642" s="10">
        <f t="shared" si="19"/>
        <v>45.075429437821988</v>
      </c>
      <c r="F642" s="1"/>
      <c r="G642" s="1"/>
      <c r="H642" s="1"/>
      <c r="I642" s="1"/>
      <c r="J642" s="1"/>
      <c r="K642" s="47"/>
      <c r="L642" s="47"/>
      <c r="M642" s="47"/>
      <c r="N642" s="47"/>
      <c r="O642" s="47"/>
      <c r="P642" s="47"/>
      <c r="Q642" s="47"/>
      <c r="R642" s="47"/>
      <c r="S642" s="47"/>
      <c r="T642" s="47"/>
      <c r="U642" s="1"/>
    </row>
    <row r="643" spans="1:21" ht="15" hidden="1" customHeight="1" outlineLevel="1">
      <c r="A643" s="47"/>
      <c r="B643" s="4">
        <v>628</v>
      </c>
      <c r="C643" s="5">
        <f t="shared" si="18"/>
        <v>59.250734250963987</v>
      </c>
      <c r="D643" s="1"/>
      <c r="E643" s="10">
        <f t="shared" si="19"/>
        <v>45.074926574903174</v>
      </c>
      <c r="F643" s="1"/>
      <c r="G643" s="1"/>
      <c r="H643" s="1"/>
      <c r="I643" s="1"/>
      <c r="J643" s="1"/>
      <c r="K643" s="47"/>
      <c r="L643" s="47"/>
      <c r="M643" s="47"/>
      <c r="N643" s="47"/>
      <c r="O643" s="47"/>
      <c r="P643" s="47"/>
      <c r="Q643" s="47"/>
      <c r="R643" s="47"/>
      <c r="S643" s="47"/>
      <c r="T643" s="47"/>
      <c r="U643" s="1"/>
    </row>
    <row r="644" spans="1:21" ht="15" hidden="1" customHeight="1" outlineLevel="1">
      <c r="A644" s="47"/>
      <c r="B644" s="4">
        <v>629</v>
      </c>
      <c r="C644" s="5">
        <f t="shared" si="18"/>
        <v>59.255729355957556</v>
      </c>
      <c r="D644" s="1"/>
      <c r="E644" s="10">
        <f t="shared" si="19"/>
        <v>45.074427064403814</v>
      </c>
      <c r="F644" s="1"/>
      <c r="G644" s="1"/>
      <c r="H644" s="1"/>
      <c r="I644" s="1"/>
      <c r="J644" s="1"/>
      <c r="K644" s="47"/>
      <c r="L644" s="47"/>
      <c r="M644" s="47"/>
      <c r="N644" s="47"/>
      <c r="O644" s="47"/>
      <c r="P644" s="47"/>
      <c r="Q644" s="47"/>
      <c r="R644" s="47"/>
      <c r="S644" s="47"/>
      <c r="T644" s="47"/>
      <c r="U644" s="1"/>
    </row>
    <row r="645" spans="1:21" ht="15" hidden="1" customHeight="1" outlineLevel="1">
      <c r="A645" s="47"/>
      <c r="B645" s="4">
        <v>630</v>
      </c>
      <c r="C645" s="5">
        <f t="shared" si="18"/>
        <v>59.26069116025117</v>
      </c>
      <c r="D645" s="1">
        <v>21</v>
      </c>
      <c r="E645" s="10">
        <f t="shared" si="19"/>
        <v>45.073930883974455</v>
      </c>
      <c r="F645" s="1"/>
      <c r="G645" s="1"/>
      <c r="H645" s="1"/>
      <c r="I645" s="1"/>
      <c r="J645" s="1"/>
      <c r="K645" s="47"/>
      <c r="L645" s="47"/>
      <c r="M645" s="47"/>
      <c r="N645" s="47"/>
      <c r="O645" s="47"/>
      <c r="P645" s="47"/>
      <c r="Q645" s="47"/>
      <c r="R645" s="47"/>
      <c r="S645" s="47"/>
      <c r="T645" s="47"/>
      <c r="U645" s="1"/>
    </row>
    <row r="646" spans="1:21" ht="15" hidden="1" customHeight="1" outlineLevel="1">
      <c r="A646" s="47"/>
      <c r="B646" s="4">
        <v>631</v>
      </c>
      <c r="C646" s="5">
        <f t="shared" si="18"/>
        <v>59.265619885849496</v>
      </c>
      <c r="D646" s="1"/>
      <c r="E646" s="10">
        <f t="shared" si="19"/>
        <v>45.073438011414623</v>
      </c>
      <c r="F646" s="1"/>
      <c r="G646" s="1"/>
      <c r="H646" s="1"/>
      <c r="I646" s="1"/>
      <c r="J646" s="1"/>
      <c r="K646" s="47"/>
      <c r="L646" s="47"/>
      <c r="M646" s="47"/>
      <c r="N646" s="47"/>
      <c r="O646" s="47"/>
      <c r="P646" s="47"/>
      <c r="Q646" s="47"/>
      <c r="R646" s="47"/>
      <c r="S646" s="47"/>
      <c r="T646" s="47"/>
      <c r="U646" s="1"/>
    </row>
    <row r="647" spans="1:21" ht="15" hidden="1" customHeight="1" outlineLevel="1">
      <c r="A647" s="47"/>
      <c r="B647" s="4">
        <v>632</v>
      </c>
      <c r="C647" s="5">
        <f t="shared" si="18"/>
        <v>59.270515753277166</v>
      </c>
      <c r="D647" s="1"/>
      <c r="E647" s="10">
        <f t="shared" si="19"/>
        <v>45.072948424671857</v>
      </c>
      <c r="F647" s="1"/>
      <c r="G647" s="1"/>
      <c r="H647" s="1"/>
      <c r="I647" s="1"/>
      <c r="J647" s="1"/>
      <c r="K647" s="47"/>
      <c r="L647" s="47"/>
      <c r="M647" s="47"/>
      <c r="N647" s="47"/>
      <c r="O647" s="47"/>
      <c r="P647" s="47"/>
      <c r="Q647" s="47"/>
      <c r="R647" s="47"/>
      <c r="S647" s="47"/>
      <c r="T647" s="47"/>
      <c r="U647" s="1"/>
    </row>
    <row r="648" spans="1:21" ht="15" hidden="1" customHeight="1" outlineLevel="1">
      <c r="A648" s="47"/>
      <c r="B648" s="4">
        <v>633</v>
      </c>
      <c r="C648" s="5">
        <f t="shared" si="18"/>
        <v>59.275378981588652</v>
      </c>
      <c r="D648" s="1"/>
      <c r="E648" s="10">
        <f t="shared" si="19"/>
        <v>45.072462101840706</v>
      </c>
      <c r="F648" s="1"/>
      <c r="G648" s="1"/>
      <c r="H648" s="1"/>
      <c r="I648" s="1"/>
      <c r="J648" s="1"/>
      <c r="K648" s="47"/>
      <c r="L648" s="47"/>
      <c r="M648" s="47"/>
      <c r="N648" s="47"/>
      <c r="O648" s="47"/>
      <c r="P648" s="47"/>
      <c r="Q648" s="47"/>
      <c r="R648" s="47"/>
      <c r="S648" s="47"/>
      <c r="T648" s="47"/>
      <c r="U648" s="1"/>
    </row>
    <row r="649" spans="1:21" ht="15" hidden="1" customHeight="1" outlineLevel="1">
      <c r="A649" s="47"/>
      <c r="B649" s="4">
        <v>634</v>
      </c>
      <c r="C649" s="5">
        <f t="shared" si="18"/>
        <v>59.280209788378059</v>
      </c>
      <c r="D649" s="1"/>
      <c r="E649" s="10">
        <f t="shared" si="19"/>
        <v>45.071979021161766</v>
      </c>
      <c r="F649" s="1"/>
      <c r="G649" s="1"/>
      <c r="H649" s="1"/>
      <c r="I649" s="1"/>
      <c r="J649" s="1"/>
      <c r="K649" s="47"/>
      <c r="L649" s="47"/>
      <c r="M649" s="47"/>
      <c r="N649" s="47"/>
      <c r="O649" s="47"/>
      <c r="P649" s="47"/>
      <c r="Q649" s="47"/>
      <c r="R649" s="47"/>
      <c r="S649" s="47"/>
      <c r="T649" s="47"/>
      <c r="U649" s="1"/>
    </row>
    <row r="650" spans="1:21" ht="15" hidden="1" customHeight="1" outlineLevel="1">
      <c r="A650" s="47"/>
      <c r="B650" s="4">
        <v>635</v>
      </c>
      <c r="C650" s="5">
        <f t="shared" si="18"/>
        <v>59.285008389788871</v>
      </c>
      <c r="D650" s="1"/>
      <c r="E650" s="10">
        <f t="shared" si="19"/>
        <v>45.071499161020682</v>
      </c>
      <c r="F650" s="1"/>
      <c r="G650" s="1"/>
      <c r="H650" s="1"/>
      <c r="I650" s="1"/>
      <c r="J650" s="1"/>
      <c r="K650" s="47"/>
      <c r="L650" s="47"/>
      <c r="M650" s="47"/>
      <c r="N650" s="47"/>
      <c r="O650" s="47"/>
      <c r="P650" s="47"/>
      <c r="Q650" s="47"/>
      <c r="R650" s="47"/>
      <c r="S650" s="47"/>
      <c r="T650" s="47"/>
      <c r="U650" s="1"/>
    </row>
    <row r="651" spans="1:21" ht="15" hidden="1" customHeight="1" outlineLevel="1">
      <c r="A651" s="47"/>
      <c r="B651" s="4">
        <v>636</v>
      </c>
      <c r="C651" s="5">
        <f t="shared" si="18"/>
        <v>59.289775000523612</v>
      </c>
      <c r="D651" s="1"/>
      <c r="E651" s="10">
        <f t="shared" si="19"/>
        <v>45.071022499947212</v>
      </c>
      <c r="F651" s="1"/>
      <c r="G651" s="1"/>
      <c r="H651" s="1"/>
      <c r="I651" s="1"/>
      <c r="J651" s="1"/>
      <c r="K651" s="47"/>
      <c r="L651" s="47"/>
      <c r="M651" s="47"/>
      <c r="N651" s="47"/>
      <c r="O651" s="47"/>
      <c r="P651" s="47"/>
      <c r="Q651" s="47"/>
      <c r="R651" s="47"/>
      <c r="S651" s="47"/>
      <c r="T651" s="47"/>
      <c r="U651" s="1"/>
    </row>
    <row r="652" spans="1:21" ht="15" hidden="1" customHeight="1" outlineLevel="1">
      <c r="A652" s="47"/>
      <c r="B652" s="4">
        <v>637</v>
      </c>
      <c r="C652" s="5">
        <f t="shared" si="18"/>
        <v>59.294509833853454</v>
      </c>
      <c r="D652" s="1"/>
      <c r="E652" s="10">
        <f t="shared" si="19"/>
        <v>45.07054901661423</v>
      </c>
      <c r="F652" s="1"/>
      <c r="G652" s="1"/>
      <c r="H652" s="1"/>
      <c r="I652" s="1"/>
      <c r="J652" s="1"/>
      <c r="K652" s="47"/>
      <c r="L652" s="47"/>
      <c r="M652" s="47"/>
      <c r="N652" s="47"/>
      <c r="O652" s="47"/>
      <c r="P652" s="47"/>
      <c r="Q652" s="47"/>
      <c r="R652" s="47"/>
      <c r="S652" s="47"/>
      <c r="T652" s="47"/>
      <c r="U652" s="1"/>
    </row>
    <row r="653" spans="1:21" ht="15" hidden="1" customHeight="1" outlineLevel="1">
      <c r="A653" s="47"/>
      <c r="B653" s="4">
        <v>638</v>
      </c>
      <c r="C653" s="5">
        <f t="shared" si="18"/>
        <v>59.299213101627764</v>
      </c>
      <c r="D653" s="1"/>
      <c r="E653" s="10">
        <f t="shared" si="19"/>
        <v>45.070078689836798</v>
      </c>
      <c r="F653" s="1"/>
      <c r="G653" s="1"/>
      <c r="H653" s="1"/>
      <c r="I653" s="1"/>
      <c r="J653" s="1"/>
      <c r="K653" s="47"/>
      <c r="L653" s="47"/>
      <c r="M653" s="47"/>
      <c r="N653" s="47"/>
      <c r="O653" s="47"/>
      <c r="P653" s="47"/>
      <c r="Q653" s="47"/>
      <c r="R653" s="47"/>
      <c r="S653" s="47"/>
      <c r="T653" s="47"/>
      <c r="U653" s="1"/>
    </row>
    <row r="654" spans="1:21" ht="15" hidden="1" customHeight="1" outlineLevel="1">
      <c r="A654" s="47"/>
      <c r="B654" s="4">
        <v>639</v>
      </c>
      <c r="C654" s="5">
        <f t="shared" si="18"/>
        <v>59.30388501428358</v>
      </c>
      <c r="D654" s="1"/>
      <c r="E654" s="10">
        <f t="shared" si="19"/>
        <v>45.06961149857122</v>
      </c>
      <c r="F654" s="1"/>
      <c r="G654" s="1"/>
      <c r="H654" s="1"/>
      <c r="I654" s="1"/>
      <c r="J654" s="1"/>
      <c r="K654" s="47"/>
      <c r="L654" s="47"/>
      <c r="M654" s="47"/>
      <c r="N654" s="47"/>
      <c r="O654" s="47"/>
      <c r="P654" s="47"/>
      <c r="Q654" s="47"/>
      <c r="R654" s="47"/>
      <c r="S654" s="47"/>
      <c r="T654" s="47"/>
      <c r="U654" s="1"/>
    </row>
    <row r="655" spans="1:21" ht="15" hidden="1" customHeight="1" outlineLevel="1">
      <c r="A655" s="47"/>
      <c r="B655" s="4">
        <v>640</v>
      </c>
      <c r="C655" s="5">
        <f t="shared" si="18"/>
        <v>59.308525780855021</v>
      </c>
      <c r="D655" s="1"/>
      <c r="E655" s="10">
        <f t="shared" si="19"/>
        <v>45.069147421914074</v>
      </c>
      <c r="F655" s="1"/>
      <c r="G655" s="1"/>
      <c r="H655" s="1"/>
      <c r="I655" s="1"/>
      <c r="J655" s="1"/>
      <c r="K655" s="47"/>
      <c r="L655" s="47"/>
      <c r="M655" s="47"/>
      <c r="N655" s="47"/>
      <c r="O655" s="47"/>
      <c r="P655" s="47"/>
      <c r="Q655" s="47"/>
      <c r="R655" s="47"/>
      <c r="S655" s="47"/>
      <c r="T655" s="47"/>
      <c r="U655" s="1"/>
    </row>
    <row r="656" spans="1:21" ht="15" hidden="1" customHeight="1" outlineLevel="1">
      <c r="A656" s="47"/>
      <c r="B656" s="4">
        <v>641</v>
      </c>
      <c r="C656" s="5">
        <f t="shared" si="18"/>
        <v>59.313135608982655</v>
      </c>
      <c r="D656" s="1"/>
      <c r="E656" s="10">
        <f t="shared" si="19"/>
        <v>45.068686439101313</v>
      </c>
      <c r="F656" s="1"/>
      <c r="G656" s="1"/>
      <c r="H656" s="1"/>
      <c r="I656" s="1"/>
      <c r="J656" s="1"/>
      <c r="K656" s="47"/>
      <c r="L656" s="47"/>
      <c r="M656" s="47"/>
      <c r="N656" s="47"/>
      <c r="O656" s="47"/>
      <c r="P656" s="47"/>
      <c r="Q656" s="47"/>
      <c r="R656" s="47"/>
      <c r="S656" s="47"/>
      <c r="T656" s="47"/>
      <c r="U656" s="1"/>
    </row>
    <row r="657" spans="1:21" ht="15" hidden="1" customHeight="1" outlineLevel="1">
      <c r="A657" s="47"/>
      <c r="B657" s="4">
        <v>642</v>
      </c>
      <c r="C657" s="5">
        <f t="shared" ref="C657:C720" si="20">C656+(($B$9/10000)/$G$7)-(C656*$G$6%)</f>
        <v>59.317714704922771</v>
      </c>
      <c r="D657" s="1"/>
      <c r="E657" s="10">
        <f t="shared" ref="E657:E720" si="21">E656+(($B$10/10000)/$G$7)-(E656*$G$6%)</f>
        <v>45.068228529507302</v>
      </c>
      <c r="F657" s="1"/>
      <c r="G657" s="1"/>
      <c r="H657" s="1"/>
      <c r="I657" s="1"/>
      <c r="J657" s="1"/>
      <c r="K657" s="47"/>
      <c r="L657" s="47"/>
      <c r="M657" s="47"/>
      <c r="N657" s="47"/>
      <c r="O657" s="47"/>
      <c r="P657" s="47"/>
      <c r="Q657" s="47"/>
      <c r="R657" s="47"/>
      <c r="S657" s="47"/>
      <c r="T657" s="47"/>
      <c r="U657" s="1"/>
    </row>
    <row r="658" spans="1:21" ht="15" hidden="1" customHeight="1" outlineLevel="1">
      <c r="A658" s="47"/>
      <c r="B658" s="4">
        <v>643</v>
      </c>
      <c r="C658" s="5">
        <f t="shared" si="20"/>
        <v>59.322263273556615</v>
      </c>
      <c r="D658" s="1"/>
      <c r="E658" s="10">
        <f t="shared" si="21"/>
        <v>45.067773672643916</v>
      </c>
      <c r="F658" s="1"/>
      <c r="G658" s="1"/>
      <c r="H658" s="1"/>
      <c r="I658" s="1"/>
      <c r="J658" s="1"/>
      <c r="K658" s="47"/>
      <c r="L658" s="47"/>
      <c r="M658" s="47"/>
      <c r="N658" s="47"/>
      <c r="O658" s="47"/>
      <c r="P658" s="47"/>
      <c r="Q658" s="47"/>
      <c r="R658" s="47"/>
      <c r="S658" s="47"/>
      <c r="T658" s="47"/>
      <c r="U658" s="1"/>
    </row>
    <row r="659" spans="1:21" ht="15" hidden="1" customHeight="1" outlineLevel="1">
      <c r="A659" s="47"/>
      <c r="B659" s="4">
        <v>644</v>
      </c>
      <c r="C659" s="5">
        <f t="shared" si="20"/>
        <v>59.326781518399571</v>
      </c>
      <c r="D659" s="1"/>
      <c r="E659" s="10">
        <f t="shared" si="21"/>
        <v>45.067321848159622</v>
      </c>
      <c r="F659" s="1"/>
      <c r="G659" s="1"/>
      <c r="H659" s="1"/>
      <c r="I659" s="1"/>
      <c r="J659" s="1"/>
      <c r="K659" s="47"/>
      <c r="L659" s="47"/>
      <c r="M659" s="47"/>
      <c r="N659" s="47"/>
      <c r="O659" s="47"/>
      <c r="P659" s="47"/>
      <c r="Q659" s="47"/>
      <c r="R659" s="47"/>
      <c r="S659" s="47"/>
      <c r="T659" s="47"/>
      <c r="U659" s="1"/>
    </row>
    <row r="660" spans="1:21" ht="15" hidden="1" customHeight="1" outlineLevel="1">
      <c r="A660" s="47"/>
      <c r="B660" s="4">
        <v>645</v>
      </c>
      <c r="C660" s="5">
        <f t="shared" si="20"/>
        <v>59.331269641610241</v>
      </c>
      <c r="D660" s="1"/>
      <c r="E660" s="10">
        <f t="shared" si="21"/>
        <v>45.066873035838555</v>
      </c>
      <c r="F660" s="1"/>
      <c r="G660" s="1"/>
      <c r="H660" s="1"/>
      <c r="I660" s="1"/>
      <c r="J660" s="1"/>
      <c r="K660" s="47"/>
      <c r="L660" s="47"/>
      <c r="M660" s="47"/>
      <c r="N660" s="47"/>
      <c r="O660" s="47"/>
      <c r="P660" s="47"/>
      <c r="Q660" s="47"/>
      <c r="R660" s="47"/>
      <c r="S660" s="47"/>
      <c r="T660" s="47"/>
      <c r="U660" s="1"/>
    </row>
    <row r="661" spans="1:21" ht="15" hidden="1" customHeight="1" outlineLevel="1">
      <c r="A661" s="47"/>
      <c r="B661" s="4">
        <v>646</v>
      </c>
      <c r="C661" s="5">
        <f t="shared" si="20"/>
        <v>59.335727843999507</v>
      </c>
      <c r="D661" s="1"/>
      <c r="E661" s="10">
        <f t="shared" si="21"/>
        <v>45.066427215599631</v>
      </c>
      <c r="F661" s="1"/>
      <c r="G661" s="1"/>
      <c r="H661" s="1"/>
      <c r="I661" s="1"/>
      <c r="J661" s="1"/>
      <c r="K661" s="47"/>
      <c r="L661" s="47"/>
      <c r="M661" s="47"/>
      <c r="N661" s="47"/>
      <c r="O661" s="47"/>
      <c r="P661" s="47"/>
      <c r="Q661" s="47"/>
      <c r="R661" s="47"/>
      <c r="S661" s="47"/>
      <c r="T661" s="47"/>
      <c r="U661" s="1"/>
    </row>
    <row r="662" spans="1:21" ht="15" hidden="1" customHeight="1" outlineLevel="1">
      <c r="A662" s="47"/>
      <c r="B662" s="4">
        <v>647</v>
      </c>
      <c r="C662" s="5">
        <f t="shared" si="20"/>
        <v>59.340156325039509</v>
      </c>
      <c r="D662" s="1"/>
      <c r="E662" s="10">
        <f t="shared" si="21"/>
        <v>45.065984367495631</v>
      </c>
      <c r="F662" s="1"/>
      <c r="G662" s="1"/>
      <c r="H662" s="1"/>
      <c r="I662" s="1"/>
      <c r="J662" s="1"/>
      <c r="K662" s="47"/>
      <c r="L662" s="47"/>
      <c r="M662" s="47"/>
      <c r="N662" s="47"/>
      <c r="O662" s="47"/>
      <c r="P662" s="47"/>
      <c r="Q662" s="47"/>
      <c r="R662" s="47"/>
      <c r="S662" s="47"/>
      <c r="T662" s="47"/>
      <c r="U662" s="1"/>
    </row>
    <row r="663" spans="1:21" ht="15" hidden="1" customHeight="1" outlineLevel="1">
      <c r="A663" s="47"/>
      <c r="B663" s="4">
        <v>648</v>
      </c>
      <c r="C663" s="5">
        <f t="shared" si="20"/>
        <v>59.344555282872577</v>
      </c>
      <c r="D663" s="1"/>
      <c r="E663" s="10">
        <f t="shared" si="21"/>
        <v>45.065544471712322</v>
      </c>
      <c r="F663" s="1"/>
      <c r="G663" s="1"/>
      <c r="H663" s="1"/>
      <c r="I663" s="1"/>
      <c r="J663" s="1"/>
      <c r="K663" s="47"/>
      <c r="L663" s="47"/>
      <c r="M663" s="47"/>
      <c r="N663" s="47"/>
      <c r="O663" s="47"/>
      <c r="P663" s="47"/>
      <c r="Q663" s="47"/>
      <c r="R663" s="47"/>
      <c r="S663" s="47"/>
      <c r="T663" s="47"/>
      <c r="U663" s="1"/>
    </row>
    <row r="664" spans="1:21" ht="15" hidden="1" customHeight="1" outlineLevel="1">
      <c r="A664" s="47"/>
      <c r="B664" s="4">
        <v>649</v>
      </c>
      <c r="C664" s="5">
        <f t="shared" si="20"/>
        <v>59.348924914320094</v>
      </c>
      <c r="D664" s="1"/>
      <c r="E664" s="10">
        <f t="shared" si="21"/>
        <v>45.065107508567571</v>
      </c>
      <c r="F664" s="1"/>
      <c r="G664" s="1"/>
      <c r="H664" s="1"/>
      <c r="I664" s="1"/>
      <c r="J664" s="1"/>
      <c r="K664" s="47"/>
      <c r="L664" s="47"/>
      <c r="M664" s="47"/>
      <c r="N664" s="47"/>
      <c r="O664" s="47"/>
      <c r="P664" s="47"/>
      <c r="Q664" s="47"/>
      <c r="R664" s="47"/>
      <c r="S664" s="47"/>
      <c r="T664" s="47"/>
      <c r="U664" s="1"/>
    </row>
    <row r="665" spans="1:21" ht="15" hidden="1" customHeight="1" outlineLevel="1">
      <c r="A665" s="47"/>
      <c r="B665" s="4">
        <v>650</v>
      </c>
      <c r="C665" s="5">
        <f t="shared" si="20"/>
        <v>59.35326541489129</v>
      </c>
      <c r="D665" s="1"/>
      <c r="E665" s="10">
        <f t="shared" si="21"/>
        <v>45.064673458510448</v>
      </c>
      <c r="F665" s="1"/>
      <c r="G665" s="1"/>
      <c r="H665" s="1"/>
      <c r="I665" s="1"/>
      <c r="J665" s="1"/>
      <c r="K665" s="47"/>
      <c r="L665" s="47"/>
      <c r="M665" s="47"/>
      <c r="N665" s="47"/>
      <c r="O665" s="47"/>
      <c r="P665" s="47"/>
      <c r="Q665" s="47"/>
      <c r="R665" s="47"/>
      <c r="S665" s="47"/>
      <c r="T665" s="47"/>
      <c r="U665" s="1"/>
    </row>
    <row r="666" spans="1:21" ht="15" hidden="1" customHeight="1" outlineLevel="1">
      <c r="A666" s="47"/>
      <c r="B666" s="4">
        <v>651</v>
      </c>
      <c r="C666" s="5">
        <f t="shared" si="20"/>
        <v>59.357576978792011</v>
      </c>
      <c r="D666" s="1"/>
      <c r="E666" s="10">
        <f t="shared" si="21"/>
        <v>45.064242302120377</v>
      </c>
      <c r="F666" s="1"/>
      <c r="G666" s="1"/>
      <c r="H666" s="1"/>
      <c r="I666" s="1"/>
      <c r="J666" s="1"/>
      <c r="K666" s="47"/>
      <c r="L666" s="47"/>
      <c r="M666" s="47"/>
      <c r="N666" s="47"/>
      <c r="O666" s="47"/>
      <c r="P666" s="47"/>
      <c r="Q666" s="47"/>
      <c r="R666" s="47"/>
      <c r="S666" s="47"/>
      <c r="T666" s="47"/>
      <c r="U666" s="1"/>
    </row>
    <row r="667" spans="1:21" ht="15" hidden="1" customHeight="1" outlineLevel="1">
      <c r="A667" s="47"/>
      <c r="B667" s="4">
        <v>652</v>
      </c>
      <c r="C667" s="5">
        <f t="shared" si="20"/>
        <v>59.361859798933395</v>
      </c>
      <c r="D667" s="1"/>
      <c r="E667" s="10">
        <f t="shared" si="21"/>
        <v>45.063814020106236</v>
      </c>
      <c r="F667" s="1"/>
      <c r="G667" s="1"/>
      <c r="H667" s="1"/>
      <c r="I667" s="1"/>
      <c r="J667" s="1"/>
      <c r="K667" s="47"/>
      <c r="L667" s="47"/>
      <c r="M667" s="47"/>
      <c r="N667" s="47"/>
      <c r="O667" s="47"/>
      <c r="P667" s="47"/>
      <c r="Q667" s="47"/>
      <c r="R667" s="47"/>
      <c r="S667" s="47"/>
      <c r="T667" s="47"/>
      <c r="U667" s="1"/>
    </row>
    <row r="668" spans="1:21" ht="15" hidden="1" customHeight="1" outlineLevel="1">
      <c r="A668" s="47"/>
      <c r="B668" s="4">
        <v>653</v>
      </c>
      <c r="C668" s="5">
        <f t="shared" si="20"/>
        <v>59.366114066940504</v>
      </c>
      <c r="D668" s="1"/>
      <c r="E668" s="10">
        <f t="shared" si="21"/>
        <v>45.063388593305525</v>
      </c>
      <c r="F668" s="1"/>
      <c r="G668" s="1"/>
      <c r="H668" s="1"/>
      <c r="I668" s="1"/>
      <c r="J668" s="1"/>
      <c r="K668" s="47"/>
      <c r="L668" s="47"/>
      <c r="M668" s="47"/>
      <c r="N668" s="47"/>
      <c r="O668" s="47"/>
      <c r="P668" s="47"/>
      <c r="Q668" s="47"/>
      <c r="R668" s="47"/>
      <c r="S668" s="47"/>
      <c r="T668" s="47"/>
      <c r="U668" s="1"/>
    </row>
    <row r="669" spans="1:21" ht="15" hidden="1" customHeight="1" outlineLevel="1">
      <c r="A669" s="47"/>
      <c r="B669" s="4">
        <v>654</v>
      </c>
      <c r="C669" s="5">
        <f t="shared" si="20"/>
        <v>59.370339973160903</v>
      </c>
      <c r="D669" s="1"/>
      <c r="E669" s="10">
        <f t="shared" si="21"/>
        <v>45.062966002683488</v>
      </c>
      <c r="F669" s="1"/>
      <c r="G669" s="1"/>
      <c r="H669" s="1"/>
      <c r="I669" s="1"/>
      <c r="J669" s="1"/>
      <c r="K669" s="47"/>
      <c r="L669" s="47"/>
      <c r="M669" s="47"/>
      <c r="N669" s="47"/>
      <c r="O669" s="47"/>
      <c r="P669" s="47"/>
      <c r="Q669" s="47"/>
      <c r="R669" s="47"/>
      <c r="S669" s="47"/>
      <c r="T669" s="47"/>
      <c r="U669" s="1"/>
    </row>
    <row r="670" spans="1:21" ht="15" hidden="1" customHeight="1" outlineLevel="1">
      <c r="A670" s="47"/>
      <c r="B670" s="4">
        <v>655</v>
      </c>
      <c r="C670" s="5">
        <f t="shared" si="20"/>
        <v>59.374537706673159</v>
      </c>
      <c r="D670" s="1"/>
      <c r="E670" s="10">
        <f t="shared" si="21"/>
        <v>45.062546229332263</v>
      </c>
      <c r="F670" s="1"/>
      <c r="G670" s="1"/>
      <c r="H670" s="1"/>
      <c r="I670" s="1"/>
      <c r="J670" s="1"/>
      <c r="K670" s="47"/>
      <c r="L670" s="47"/>
      <c r="M670" s="47"/>
      <c r="N670" s="47"/>
      <c r="O670" s="47"/>
      <c r="P670" s="47"/>
      <c r="Q670" s="47"/>
      <c r="R670" s="47"/>
      <c r="S670" s="47"/>
      <c r="T670" s="47"/>
      <c r="U670" s="1"/>
    </row>
    <row r="671" spans="1:21" ht="15" hidden="1" customHeight="1" outlineLevel="1">
      <c r="A671" s="47"/>
      <c r="B671" s="4">
        <v>656</v>
      </c>
      <c r="C671" s="5">
        <f t="shared" si="20"/>
        <v>59.378707455295334</v>
      </c>
      <c r="D671" s="1"/>
      <c r="E671" s="10">
        <f t="shared" si="21"/>
        <v>45.062129254470044</v>
      </c>
      <c r="F671" s="1"/>
      <c r="G671" s="1"/>
      <c r="H671" s="1"/>
      <c r="I671" s="1"/>
      <c r="J671" s="1"/>
      <c r="K671" s="47"/>
      <c r="L671" s="47"/>
      <c r="M671" s="47"/>
      <c r="N671" s="47"/>
      <c r="O671" s="47"/>
      <c r="P671" s="47"/>
      <c r="Q671" s="47"/>
      <c r="R671" s="47"/>
      <c r="S671" s="47"/>
      <c r="T671" s="47"/>
      <c r="U671" s="1"/>
    </row>
    <row r="672" spans="1:21" ht="15" hidden="1" customHeight="1" outlineLevel="1">
      <c r="A672" s="47"/>
      <c r="B672" s="4">
        <v>657</v>
      </c>
      <c r="C672" s="5">
        <f t="shared" si="20"/>
        <v>59.382849405593362</v>
      </c>
      <c r="D672" s="1"/>
      <c r="E672" s="10">
        <f t="shared" si="21"/>
        <v>45.061715059440239</v>
      </c>
      <c r="F672" s="1"/>
      <c r="G672" s="1"/>
      <c r="H672" s="1"/>
      <c r="I672" s="1"/>
      <c r="J672" s="1"/>
      <c r="K672" s="47"/>
      <c r="L672" s="47"/>
      <c r="M672" s="47"/>
      <c r="N672" s="47"/>
      <c r="O672" s="47"/>
      <c r="P672" s="47"/>
      <c r="Q672" s="47"/>
      <c r="R672" s="47"/>
      <c r="S672" s="47"/>
      <c r="T672" s="47"/>
      <c r="U672" s="1"/>
    </row>
    <row r="673" spans="1:21" ht="15" hidden="1" customHeight="1" outlineLevel="1">
      <c r="A673" s="47"/>
      <c r="B673" s="4">
        <v>658</v>
      </c>
      <c r="C673" s="5">
        <f t="shared" si="20"/>
        <v>59.386963742889407</v>
      </c>
      <c r="D673" s="1"/>
      <c r="E673" s="10">
        <f t="shared" si="21"/>
        <v>45.061303625710636</v>
      </c>
      <c r="F673" s="1"/>
      <c r="G673" s="1"/>
      <c r="H673" s="1"/>
      <c r="I673" s="1"/>
      <c r="J673" s="1"/>
      <c r="K673" s="47"/>
      <c r="L673" s="47"/>
      <c r="M673" s="47"/>
      <c r="N673" s="47"/>
      <c r="O673" s="47"/>
      <c r="P673" s="47"/>
      <c r="Q673" s="47"/>
      <c r="R673" s="47"/>
      <c r="S673" s="47"/>
      <c r="T673" s="47"/>
      <c r="U673" s="1"/>
    </row>
    <row r="674" spans="1:21" ht="15" hidden="1" customHeight="1" outlineLevel="1">
      <c r="A674" s="47"/>
      <c r="B674" s="4">
        <v>659</v>
      </c>
      <c r="C674" s="5">
        <f t="shared" si="20"/>
        <v>59.391050651270142</v>
      </c>
      <c r="D674" s="1"/>
      <c r="E674" s="10">
        <f t="shared" si="21"/>
        <v>45.060894934872564</v>
      </c>
      <c r="F674" s="1"/>
      <c r="G674" s="1"/>
      <c r="H674" s="1"/>
      <c r="I674" s="1"/>
      <c r="J674" s="1"/>
      <c r="K674" s="47"/>
      <c r="L674" s="47"/>
      <c r="M674" s="47"/>
      <c r="N674" s="47"/>
      <c r="O674" s="47"/>
      <c r="P674" s="47"/>
      <c r="Q674" s="47"/>
      <c r="R674" s="47"/>
      <c r="S674" s="47"/>
      <c r="T674" s="47"/>
      <c r="U674" s="1"/>
    </row>
    <row r="675" spans="1:21" ht="15" hidden="1" customHeight="1" outlineLevel="1">
      <c r="A675" s="47"/>
      <c r="B675" s="4">
        <v>660</v>
      </c>
      <c r="C675" s="5">
        <f t="shared" si="20"/>
        <v>59.395110313595005</v>
      </c>
      <c r="D675" s="1">
        <v>22</v>
      </c>
      <c r="E675" s="10">
        <f t="shared" si="21"/>
        <v>45.06048896864008</v>
      </c>
      <c r="F675" s="1"/>
      <c r="G675" s="1"/>
      <c r="H675" s="1"/>
      <c r="I675" s="1"/>
      <c r="J675" s="1"/>
      <c r="K675" s="47"/>
      <c r="L675" s="47"/>
      <c r="M675" s="47"/>
      <c r="N675" s="47"/>
      <c r="O675" s="47"/>
      <c r="P675" s="47"/>
      <c r="Q675" s="47"/>
      <c r="R675" s="47"/>
      <c r="S675" s="47"/>
      <c r="T675" s="47"/>
      <c r="U675" s="1"/>
    </row>
    <row r="676" spans="1:21" ht="15" hidden="1" customHeight="1" outlineLevel="1">
      <c r="A676" s="47"/>
      <c r="B676" s="4">
        <v>661</v>
      </c>
      <c r="C676" s="5">
        <f t="shared" si="20"/>
        <v>59.39914291150437</v>
      </c>
      <c r="D676" s="1"/>
      <c r="E676" s="10">
        <f t="shared" si="21"/>
        <v>45.060085708849144</v>
      </c>
      <c r="F676" s="1"/>
      <c r="G676" s="1"/>
      <c r="H676" s="1"/>
      <c r="I676" s="1"/>
      <c r="J676" s="1"/>
      <c r="K676" s="47"/>
      <c r="L676" s="47"/>
      <c r="M676" s="47"/>
      <c r="N676" s="47"/>
      <c r="O676" s="47"/>
      <c r="P676" s="47"/>
      <c r="Q676" s="47"/>
      <c r="R676" s="47"/>
      <c r="S676" s="47"/>
      <c r="T676" s="47"/>
      <c r="U676" s="1"/>
    </row>
    <row r="677" spans="1:21" ht="15" hidden="1" customHeight="1" outlineLevel="1">
      <c r="A677" s="47"/>
      <c r="B677" s="4">
        <v>662</v>
      </c>
      <c r="C677" s="5">
        <f t="shared" si="20"/>
        <v>59.403148625427676</v>
      </c>
      <c r="D677" s="1"/>
      <c r="E677" s="10">
        <f t="shared" si="21"/>
        <v>45.05968513745681</v>
      </c>
      <c r="F677" s="1"/>
      <c r="G677" s="1"/>
      <c r="H677" s="1"/>
      <c r="I677" s="1"/>
      <c r="J677" s="1"/>
      <c r="K677" s="47"/>
      <c r="L677" s="47"/>
      <c r="M677" s="47"/>
      <c r="N677" s="47"/>
      <c r="O677" s="47"/>
      <c r="P677" s="47"/>
      <c r="Q677" s="47"/>
      <c r="R677" s="47"/>
      <c r="S677" s="47"/>
      <c r="T677" s="47"/>
      <c r="U677" s="1"/>
    </row>
    <row r="678" spans="1:21" ht="15" hidden="1" customHeight="1" outlineLevel="1">
      <c r="A678" s="47"/>
      <c r="B678" s="4">
        <v>663</v>
      </c>
      <c r="C678" s="5">
        <f t="shared" si="20"/>
        <v>59.40712763459149</v>
      </c>
      <c r="D678" s="1"/>
      <c r="E678" s="10">
        <f t="shared" si="21"/>
        <v>45.059287236540428</v>
      </c>
      <c r="F678" s="1"/>
      <c r="G678" s="1"/>
      <c r="H678" s="1"/>
      <c r="I678" s="1"/>
      <c r="J678" s="1"/>
      <c r="K678" s="47"/>
      <c r="L678" s="47"/>
      <c r="M678" s="47"/>
      <c r="N678" s="47"/>
      <c r="O678" s="47"/>
      <c r="P678" s="47"/>
      <c r="Q678" s="47"/>
      <c r="R678" s="47"/>
      <c r="S678" s="47"/>
      <c r="T678" s="47"/>
      <c r="U678" s="1"/>
    </row>
    <row r="679" spans="1:21" ht="15" hidden="1" customHeight="1" outlineLevel="1">
      <c r="A679" s="47"/>
      <c r="B679" s="4">
        <v>664</v>
      </c>
      <c r="C679" s="5">
        <f t="shared" si="20"/>
        <v>59.411080117027545</v>
      </c>
      <c r="D679" s="1"/>
      <c r="E679" s="10">
        <f t="shared" si="21"/>
        <v>45.058891988296821</v>
      </c>
      <c r="F679" s="1"/>
      <c r="G679" s="1"/>
      <c r="H679" s="1"/>
      <c r="I679" s="1"/>
      <c r="J679" s="1"/>
      <c r="K679" s="47"/>
      <c r="L679" s="47"/>
      <c r="M679" s="47"/>
      <c r="N679" s="47"/>
      <c r="O679" s="47"/>
      <c r="P679" s="47"/>
      <c r="Q679" s="47"/>
      <c r="R679" s="47"/>
      <c r="S679" s="47"/>
      <c r="T679" s="47"/>
      <c r="U679" s="1"/>
    </row>
    <row r="680" spans="1:21" ht="15" hidden="1" customHeight="1" outlineLevel="1">
      <c r="A680" s="47"/>
      <c r="B680" s="4">
        <v>665</v>
      </c>
      <c r="C680" s="5">
        <f t="shared" si="20"/>
        <v>59.415006249580692</v>
      </c>
      <c r="D680" s="1"/>
      <c r="E680" s="10">
        <f t="shared" si="21"/>
        <v>45.058499375041507</v>
      </c>
      <c r="F680" s="1"/>
      <c r="G680" s="1"/>
      <c r="H680" s="1"/>
      <c r="I680" s="1"/>
      <c r="J680" s="1"/>
      <c r="K680" s="47"/>
      <c r="L680" s="47"/>
      <c r="M680" s="47"/>
      <c r="N680" s="47"/>
      <c r="O680" s="47"/>
      <c r="P680" s="47"/>
      <c r="Q680" s="47"/>
      <c r="R680" s="47"/>
      <c r="S680" s="47"/>
      <c r="T680" s="47"/>
      <c r="U680" s="1"/>
    </row>
    <row r="681" spans="1:21" ht="15" hidden="1" customHeight="1" outlineLevel="1">
      <c r="A681" s="47"/>
      <c r="B681" s="4">
        <v>666</v>
      </c>
      <c r="C681" s="5">
        <f t="shared" si="20"/>
        <v>59.41890620791682</v>
      </c>
      <c r="D681" s="1"/>
      <c r="E681" s="10">
        <f t="shared" si="21"/>
        <v>45.058109379207892</v>
      </c>
      <c r="F681" s="1"/>
      <c r="G681" s="1"/>
      <c r="H681" s="1"/>
      <c r="I681" s="1"/>
      <c r="J681" s="1"/>
      <c r="K681" s="47"/>
      <c r="L681" s="47"/>
      <c r="M681" s="47"/>
      <c r="N681" s="47"/>
      <c r="O681" s="47"/>
      <c r="P681" s="47"/>
      <c r="Q681" s="47"/>
      <c r="R681" s="47"/>
      <c r="S681" s="47"/>
      <c r="T681" s="47"/>
      <c r="U681" s="1"/>
    </row>
    <row r="682" spans="1:21" ht="15" hidden="1" customHeight="1" outlineLevel="1">
      <c r="A682" s="47"/>
      <c r="B682" s="4">
        <v>667</v>
      </c>
      <c r="C682" s="5">
        <f t="shared" si="20"/>
        <v>59.422780166530707</v>
      </c>
      <c r="D682" s="1"/>
      <c r="E682" s="10">
        <f t="shared" si="21"/>
        <v>45.057721983346504</v>
      </c>
      <c r="F682" s="1"/>
      <c r="G682" s="1"/>
      <c r="H682" s="1"/>
      <c r="I682" s="1"/>
      <c r="J682" s="1"/>
      <c r="K682" s="47"/>
      <c r="L682" s="47"/>
      <c r="M682" s="47"/>
      <c r="N682" s="47"/>
      <c r="O682" s="47"/>
      <c r="P682" s="47"/>
      <c r="Q682" s="47"/>
      <c r="R682" s="47"/>
      <c r="S682" s="47"/>
      <c r="T682" s="47"/>
      <c r="U682" s="1"/>
    </row>
    <row r="683" spans="1:21" ht="15" hidden="1" customHeight="1" outlineLevel="1">
      <c r="A683" s="47"/>
      <c r="B683" s="4">
        <v>668</v>
      </c>
      <c r="C683" s="5">
        <f t="shared" si="20"/>
        <v>59.426628298753833</v>
      </c>
      <c r="D683" s="1"/>
      <c r="E683" s="10">
        <f t="shared" si="21"/>
        <v>45.057337170124192</v>
      </c>
      <c r="F683" s="1"/>
      <c r="G683" s="1"/>
      <c r="H683" s="1"/>
      <c r="I683" s="1"/>
      <c r="J683" s="1"/>
      <c r="K683" s="47"/>
      <c r="L683" s="47"/>
      <c r="M683" s="47"/>
      <c r="N683" s="47"/>
      <c r="O683" s="47"/>
      <c r="P683" s="47"/>
      <c r="Q683" s="47"/>
      <c r="R683" s="47"/>
      <c r="S683" s="47"/>
      <c r="T683" s="47"/>
      <c r="U683" s="1"/>
    </row>
    <row r="684" spans="1:21" ht="15" hidden="1" customHeight="1" outlineLevel="1">
      <c r="A684" s="47"/>
      <c r="B684" s="4">
        <v>669</v>
      </c>
      <c r="C684" s="5">
        <f t="shared" si="20"/>
        <v>59.430450776762143</v>
      </c>
      <c r="D684" s="1"/>
      <c r="E684" s="10">
        <f t="shared" si="21"/>
        <v>45.056954922323364</v>
      </c>
      <c r="F684" s="1"/>
      <c r="G684" s="1"/>
      <c r="H684" s="1"/>
      <c r="I684" s="1"/>
      <c r="J684" s="1"/>
      <c r="K684" s="47"/>
      <c r="L684" s="47"/>
      <c r="M684" s="47"/>
      <c r="N684" s="47"/>
      <c r="O684" s="47"/>
      <c r="P684" s="47"/>
      <c r="Q684" s="47"/>
      <c r="R684" s="47"/>
      <c r="S684" s="47"/>
      <c r="T684" s="47"/>
      <c r="U684" s="1"/>
    </row>
    <row r="685" spans="1:21" ht="15" hidden="1" customHeight="1" outlineLevel="1">
      <c r="A685" s="47"/>
      <c r="B685" s="4">
        <v>670</v>
      </c>
      <c r="C685" s="5">
        <f t="shared" si="20"/>
        <v>59.434247771583728</v>
      </c>
      <c r="D685" s="1"/>
      <c r="E685" s="10">
        <f t="shared" si="21"/>
        <v>45.056575222841204</v>
      </c>
      <c r="F685" s="1"/>
      <c r="G685" s="1"/>
      <c r="H685" s="1"/>
      <c r="I685" s="1"/>
      <c r="J685" s="1"/>
      <c r="K685" s="47"/>
      <c r="L685" s="47"/>
      <c r="M685" s="47"/>
      <c r="N685" s="47"/>
      <c r="O685" s="47"/>
      <c r="P685" s="47"/>
      <c r="Q685" s="47"/>
      <c r="R685" s="47"/>
      <c r="S685" s="47"/>
      <c r="T685" s="47"/>
      <c r="U685" s="1"/>
    </row>
    <row r="686" spans="1:21" ht="15" hidden="1" customHeight="1" outlineLevel="1">
      <c r="A686" s="47"/>
      <c r="B686" s="4">
        <v>671</v>
      </c>
      <c r="C686" s="5">
        <f t="shared" si="20"/>
        <v>59.438019453106499</v>
      </c>
      <c r="D686" s="1"/>
      <c r="E686" s="10">
        <f t="shared" si="21"/>
        <v>45.056198054688927</v>
      </c>
      <c r="F686" s="1"/>
      <c r="G686" s="1"/>
      <c r="H686" s="1"/>
      <c r="I686" s="1"/>
      <c r="J686" s="1"/>
      <c r="K686" s="47"/>
      <c r="L686" s="47"/>
      <c r="M686" s="47"/>
      <c r="N686" s="47"/>
      <c r="O686" s="47"/>
      <c r="P686" s="47"/>
      <c r="Q686" s="47"/>
      <c r="R686" s="47"/>
      <c r="S686" s="47"/>
      <c r="T686" s="47"/>
      <c r="U686" s="1"/>
    </row>
    <row r="687" spans="1:21" ht="15" hidden="1" customHeight="1" outlineLevel="1">
      <c r="A687" s="47"/>
      <c r="B687" s="4">
        <v>672</v>
      </c>
      <c r="C687" s="5">
        <f t="shared" si="20"/>
        <v>59.441765990085784</v>
      </c>
      <c r="D687" s="1"/>
      <c r="E687" s="10">
        <f t="shared" si="21"/>
        <v>45.055823400990995</v>
      </c>
      <c r="F687" s="1"/>
      <c r="G687" s="1"/>
      <c r="H687" s="1"/>
      <c r="I687" s="1"/>
      <c r="J687" s="1"/>
      <c r="K687" s="47"/>
      <c r="L687" s="47"/>
      <c r="M687" s="47"/>
      <c r="N687" s="47"/>
      <c r="O687" s="47"/>
      <c r="P687" s="47"/>
      <c r="Q687" s="47"/>
      <c r="R687" s="47"/>
      <c r="S687" s="47"/>
      <c r="T687" s="47"/>
      <c r="U687" s="1"/>
    </row>
    <row r="688" spans="1:21" ht="15" hidden="1" customHeight="1" outlineLevel="1">
      <c r="A688" s="47"/>
      <c r="B688" s="4">
        <v>673</v>
      </c>
      <c r="C688" s="5">
        <f t="shared" si="20"/>
        <v>59.445487550151874</v>
      </c>
      <c r="D688" s="1"/>
      <c r="E688" s="10">
        <f t="shared" si="21"/>
        <v>45.055451244984383</v>
      </c>
      <c r="F688" s="1"/>
      <c r="G688" s="1"/>
      <c r="H688" s="1"/>
      <c r="I688" s="1"/>
      <c r="J688" s="1"/>
      <c r="K688" s="47"/>
      <c r="L688" s="47"/>
      <c r="M688" s="47"/>
      <c r="N688" s="47"/>
      <c r="O688" s="47"/>
      <c r="P688" s="47"/>
      <c r="Q688" s="47"/>
      <c r="R688" s="47"/>
      <c r="S688" s="47"/>
      <c r="T688" s="47"/>
      <c r="U688" s="1"/>
    </row>
    <row r="689" spans="1:21" ht="15" hidden="1" customHeight="1" outlineLevel="1">
      <c r="A689" s="47"/>
      <c r="B689" s="4">
        <v>674</v>
      </c>
      <c r="C689" s="5">
        <f t="shared" si="20"/>
        <v>59.449184299817524</v>
      </c>
      <c r="D689" s="1"/>
      <c r="E689" s="10">
        <f t="shared" si="21"/>
        <v>45.055081570017819</v>
      </c>
      <c r="F689" s="1"/>
      <c r="G689" s="1"/>
      <c r="H689" s="1"/>
      <c r="I689" s="1"/>
      <c r="J689" s="1"/>
      <c r="K689" s="47"/>
      <c r="L689" s="47"/>
      <c r="M689" s="47"/>
      <c r="N689" s="47"/>
      <c r="O689" s="47"/>
      <c r="P689" s="47"/>
      <c r="Q689" s="47"/>
      <c r="R689" s="47"/>
      <c r="S689" s="47"/>
      <c r="T689" s="47"/>
      <c r="U689" s="1"/>
    </row>
    <row r="690" spans="1:21" ht="15" hidden="1" customHeight="1" outlineLevel="1">
      <c r="A690" s="47"/>
      <c r="B690" s="4">
        <v>675</v>
      </c>
      <c r="C690" s="5">
        <f t="shared" si="20"/>
        <v>59.452856404485409</v>
      </c>
      <c r="D690" s="1"/>
      <c r="E690" s="10">
        <f t="shared" si="21"/>
        <v>45.054714359551028</v>
      </c>
      <c r="F690" s="1"/>
      <c r="G690" s="1"/>
      <c r="H690" s="1"/>
      <c r="I690" s="1"/>
      <c r="J690" s="1"/>
      <c r="K690" s="47"/>
      <c r="L690" s="47"/>
      <c r="M690" s="47"/>
      <c r="N690" s="47"/>
      <c r="O690" s="47"/>
      <c r="P690" s="47"/>
      <c r="Q690" s="47"/>
      <c r="R690" s="47"/>
      <c r="S690" s="47"/>
      <c r="T690" s="47"/>
      <c r="U690" s="1"/>
    </row>
    <row r="691" spans="1:21" ht="15" hidden="1" customHeight="1" outlineLevel="1">
      <c r="A691" s="47"/>
      <c r="B691" s="4">
        <v>676</v>
      </c>
      <c r="C691" s="5">
        <f t="shared" si="20"/>
        <v>59.456504028455505</v>
      </c>
      <c r="D691" s="1"/>
      <c r="E691" s="10">
        <f t="shared" si="21"/>
        <v>45.054349597154015</v>
      </c>
      <c r="F691" s="1"/>
      <c r="G691" s="1"/>
      <c r="H691" s="1"/>
      <c r="I691" s="1"/>
      <c r="J691" s="1"/>
      <c r="K691" s="47"/>
      <c r="L691" s="47"/>
      <c r="M691" s="47"/>
      <c r="N691" s="47"/>
      <c r="O691" s="47"/>
      <c r="P691" s="47"/>
      <c r="Q691" s="47"/>
      <c r="R691" s="47"/>
      <c r="S691" s="47"/>
      <c r="T691" s="47"/>
      <c r="U691" s="1"/>
    </row>
    <row r="692" spans="1:21" ht="15" hidden="1" customHeight="1" outlineLevel="1">
      <c r="A692" s="47"/>
      <c r="B692" s="4">
        <v>677</v>
      </c>
      <c r="C692" s="5">
        <f t="shared" si="20"/>
        <v>59.460127334932466</v>
      </c>
      <c r="D692" s="1"/>
      <c r="E692" s="10">
        <f t="shared" si="21"/>
        <v>45.053987266506319</v>
      </c>
      <c r="F692" s="1"/>
      <c r="G692" s="1"/>
      <c r="H692" s="1"/>
      <c r="I692" s="1"/>
      <c r="J692" s="1"/>
      <c r="K692" s="47"/>
      <c r="L692" s="47"/>
      <c r="M692" s="47"/>
      <c r="N692" s="47"/>
      <c r="O692" s="47"/>
      <c r="P692" s="47"/>
      <c r="Q692" s="47"/>
      <c r="R692" s="47"/>
      <c r="S692" s="47"/>
      <c r="T692" s="47"/>
      <c r="U692" s="1"/>
    </row>
    <row r="693" spans="1:21" ht="15" hidden="1" customHeight="1" outlineLevel="1">
      <c r="A693" s="47"/>
      <c r="B693" s="4">
        <v>678</v>
      </c>
      <c r="C693" s="5">
        <f t="shared" si="20"/>
        <v>59.463726486032911</v>
      </c>
      <c r="D693" s="1"/>
      <c r="E693" s="10">
        <f t="shared" si="21"/>
        <v>45.053627351396273</v>
      </c>
      <c r="F693" s="1"/>
      <c r="G693" s="1"/>
      <c r="H693" s="1"/>
      <c r="I693" s="1"/>
      <c r="J693" s="1"/>
      <c r="K693" s="47"/>
      <c r="L693" s="47"/>
      <c r="M693" s="47"/>
      <c r="N693" s="47"/>
      <c r="O693" s="47"/>
      <c r="P693" s="47"/>
      <c r="Q693" s="47"/>
      <c r="R693" s="47"/>
      <c r="S693" s="47"/>
      <c r="T693" s="47"/>
      <c r="U693" s="1"/>
    </row>
    <row r="694" spans="1:21" ht="15" hidden="1" customHeight="1" outlineLevel="1">
      <c r="A694" s="47"/>
      <c r="B694" s="4">
        <v>679</v>
      </c>
      <c r="C694" s="5">
        <f t="shared" si="20"/>
        <v>59.467301642792691</v>
      </c>
      <c r="D694" s="1"/>
      <c r="E694" s="10">
        <f t="shared" si="21"/>
        <v>45.053269835720293</v>
      </c>
      <c r="F694" s="1"/>
      <c r="G694" s="1"/>
      <c r="H694" s="1"/>
      <c r="I694" s="1"/>
      <c r="J694" s="1"/>
      <c r="K694" s="47"/>
      <c r="L694" s="47"/>
      <c r="M694" s="47"/>
      <c r="N694" s="47"/>
      <c r="O694" s="47"/>
      <c r="P694" s="47"/>
      <c r="Q694" s="47"/>
      <c r="R694" s="47"/>
      <c r="S694" s="47"/>
      <c r="T694" s="47"/>
      <c r="U694" s="1"/>
    </row>
    <row r="695" spans="1:21" ht="15" hidden="1" customHeight="1" outlineLevel="1">
      <c r="A695" s="47"/>
      <c r="B695" s="4">
        <v>680</v>
      </c>
      <c r="C695" s="5">
        <f t="shared" si="20"/>
        <v>59.470852965174075</v>
      </c>
      <c r="D695" s="1"/>
      <c r="E695" s="10">
        <f t="shared" si="21"/>
        <v>45.052914703482152</v>
      </c>
      <c r="F695" s="1"/>
      <c r="G695" s="1"/>
      <c r="H695" s="1"/>
      <c r="I695" s="1"/>
      <c r="J695" s="1"/>
      <c r="K695" s="47"/>
      <c r="L695" s="47"/>
      <c r="M695" s="47"/>
      <c r="N695" s="47"/>
      <c r="O695" s="47"/>
      <c r="P695" s="47"/>
      <c r="Q695" s="47"/>
      <c r="R695" s="47"/>
      <c r="S695" s="47"/>
      <c r="T695" s="47"/>
      <c r="U695" s="1"/>
    </row>
    <row r="696" spans="1:21" ht="15" hidden="1" customHeight="1" outlineLevel="1">
      <c r="A696" s="47"/>
      <c r="B696" s="4">
        <v>681</v>
      </c>
      <c r="C696" s="5">
        <f t="shared" si="20"/>
        <v>59.474380612072913</v>
      </c>
      <c r="D696" s="1"/>
      <c r="E696" s="10">
        <f t="shared" si="21"/>
        <v>45.052561938792266</v>
      </c>
      <c r="F696" s="1"/>
      <c r="G696" s="1"/>
      <c r="H696" s="1"/>
      <c r="I696" s="1"/>
      <c r="J696" s="1"/>
      <c r="K696" s="47"/>
      <c r="L696" s="47"/>
      <c r="M696" s="47"/>
      <c r="N696" s="47"/>
      <c r="O696" s="47"/>
      <c r="P696" s="47"/>
      <c r="Q696" s="47"/>
      <c r="R696" s="47"/>
      <c r="S696" s="47"/>
      <c r="T696" s="47"/>
      <c r="U696" s="1"/>
    </row>
    <row r="697" spans="1:21" ht="15" hidden="1" customHeight="1" outlineLevel="1">
      <c r="A697" s="47"/>
      <c r="B697" s="4">
        <v>682</v>
      </c>
      <c r="C697" s="5">
        <f t="shared" si="20"/>
        <v>59.477884741325759</v>
      </c>
      <c r="D697" s="1"/>
      <c r="E697" s="10">
        <f t="shared" si="21"/>
        <v>45.05221152586698</v>
      </c>
      <c r="F697" s="1"/>
      <c r="G697" s="1"/>
      <c r="H697" s="1"/>
      <c r="I697" s="1"/>
      <c r="J697" s="1"/>
      <c r="K697" s="47"/>
      <c r="L697" s="47"/>
      <c r="M697" s="47"/>
      <c r="N697" s="47"/>
      <c r="O697" s="47"/>
      <c r="P697" s="47"/>
      <c r="Q697" s="47"/>
      <c r="R697" s="47"/>
      <c r="S697" s="47"/>
      <c r="T697" s="47"/>
      <c r="U697" s="1"/>
    </row>
    <row r="698" spans="1:21" ht="15" hidden="1" customHeight="1" outlineLevel="1">
      <c r="A698" s="47"/>
      <c r="B698" s="4">
        <v>683</v>
      </c>
      <c r="C698" s="5">
        <f t="shared" si="20"/>
        <v>59.481365509716923</v>
      </c>
      <c r="D698" s="1"/>
      <c r="E698" s="10">
        <f t="shared" si="21"/>
        <v>45.051863449027863</v>
      </c>
      <c r="F698" s="1"/>
      <c r="G698" s="1"/>
      <c r="H698" s="1"/>
      <c r="I698" s="1"/>
      <c r="J698" s="1"/>
      <c r="K698" s="47"/>
      <c r="L698" s="47"/>
      <c r="M698" s="47"/>
      <c r="N698" s="47"/>
      <c r="O698" s="47"/>
      <c r="P698" s="47"/>
      <c r="Q698" s="47"/>
      <c r="R698" s="47"/>
      <c r="S698" s="47"/>
      <c r="T698" s="47"/>
      <c r="U698" s="1"/>
    </row>
    <row r="699" spans="1:21" ht="15" hidden="1" customHeight="1" outlineLevel="1">
      <c r="A699" s="47"/>
      <c r="B699" s="4">
        <v>684</v>
      </c>
      <c r="C699" s="5">
        <f t="shared" si="20"/>
        <v>59.484823072985478</v>
      </c>
      <c r="D699" s="1"/>
      <c r="E699" s="10">
        <f t="shared" si="21"/>
        <v>45.051517692701005</v>
      </c>
      <c r="F699" s="1"/>
      <c r="G699" s="1"/>
      <c r="H699" s="1"/>
      <c r="I699" s="1"/>
      <c r="J699" s="1"/>
      <c r="K699" s="47"/>
      <c r="L699" s="47"/>
      <c r="M699" s="47"/>
      <c r="N699" s="47"/>
      <c r="O699" s="47"/>
      <c r="P699" s="47"/>
      <c r="Q699" s="47"/>
      <c r="R699" s="47"/>
      <c r="S699" s="47"/>
      <c r="T699" s="47"/>
      <c r="U699" s="1"/>
    </row>
    <row r="700" spans="1:21" ht="15" hidden="1" customHeight="1" outlineLevel="1">
      <c r="A700" s="47"/>
      <c r="B700" s="4">
        <v>685</v>
      </c>
      <c r="C700" s="5">
        <f t="shared" si="20"/>
        <v>59.488257585832237</v>
      </c>
      <c r="D700" s="1"/>
      <c r="E700" s="10">
        <f t="shared" si="21"/>
        <v>45.051174241416327</v>
      </c>
      <c r="F700" s="1"/>
      <c r="G700" s="1"/>
      <c r="H700" s="1"/>
      <c r="I700" s="1"/>
      <c r="J700" s="1"/>
      <c r="K700" s="47"/>
      <c r="L700" s="47"/>
      <c r="M700" s="47"/>
      <c r="N700" s="47"/>
      <c r="O700" s="47"/>
      <c r="P700" s="47"/>
      <c r="Q700" s="47"/>
      <c r="R700" s="47"/>
      <c r="S700" s="47"/>
      <c r="T700" s="47"/>
      <c r="U700" s="1"/>
    </row>
    <row r="701" spans="1:21" ht="15" hidden="1" customHeight="1" outlineLevel="1">
      <c r="A701" s="47"/>
      <c r="B701" s="4">
        <v>686</v>
      </c>
      <c r="C701" s="5">
        <f t="shared" si="20"/>
        <v>59.49166920192669</v>
      </c>
      <c r="D701" s="1"/>
      <c r="E701" s="10">
        <f t="shared" si="21"/>
        <v>45.050833079806878</v>
      </c>
      <c r="F701" s="1"/>
      <c r="G701" s="1"/>
      <c r="H701" s="1"/>
      <c r="I701" s="1"/>
      <c r="J701" s="1"/>
      <c r="K701" s="47"/>
      <c r="L701" s="47"/>
      <c r="M701" s="47"/>
      <c r="N701" s="47"/>
      <c r="O701" s="47"/>
      <c r="P701" s="47"/>
      <c r="Q701" s="47"/>
      <c r="R701" s="47"/>
      <c r="S701" s="47"/>
      <c r="T701" s="47"/>
      <c r="U701" s="1"/>
    </row>
    <row r="702" spans="1:21" ht="15" hidden="1" customHeight="1" outlineLevel="1">
      <c r="A702" s="47"/>
      <c r="B702" s="4">
        <v>687</v>
      </c>
      <c r="C702" s="5">
        <f t="shared" si="20"/>
        <v>59.495058073913846</v>
      </c>
      <c r="D702" s="1"/>
      <c r="E702" s="10">
        <f t="shared" si="21"/>
        <v>45.050494192608163</v>
      </c>
      <c r="F702" s="1"/>
      <c r="G702" s="1"/>
      <c r="H702" s="1"/>
      <c r="I702" s="1"/>
      <c r="J702" s="1"/>
      <c r="K702" s="47"/>
      <c r="L702" s="47"/>
      <c r="M702" s="47"/>
      <c r="N702" s="47"/>
      <c r="O702" s="47"/>
      <c r="P702" s="47"/>
      <c r="Q702" s="47"/>
      <c r="R702" s="47"/>
      <c r="S702" s="47"/>
      <c r="T702" s="47"/>
      <c r="U702" s="1"/>
    </row>
    <row r="703" spans="1:21" ht="15" hidden="1" customHeight="1" outlineLevel="1">
      <c r="A703" s="47"/>
      <c r="B703" s="4">
        <v>688</v>
      </c>
      <c r="C703" s="5">
        <f t="shared" si="20"/>
        <v>59.498424353421086</v>
      </c>
      <c r="D703" s="1"/>
      <c r="E703" s="10">
        <f t="shared" si="21"/>
        <v>45.050157564657439</v>
      </c>
      <c r="F703" s="1"/>
      <c r="G703" s="1"/>
      <c r="H703" s="1"/>
      <c r="I703" s="1"/>
      <c r="J703" s="1"/>
      <c r="K703" s="47"/>
      <c r="L703" s="47"/>
      <c r="M703" s="47"/>
      <c r="N703" s="47"/>
      <c r="O703" s="47"/>
      <c r="P703" s="47"/>
      <c r="Q703" s="47"/>
      <c r="R703" s="47"/>
      <c r="S703" s="47"/>
      <c r="T703" s="47"/>
      <c r="U703" s="1"/>
    </row>
    <row r="704" spans="1:21" ht="15" hidden="1" customHeight="1" outlineLevel="1">
      <c r="A704" s="47"/>
      <c r="B704" s="4">
        <v>689</v>
      </c>
      <c r="C704" s="5">
        <f t="shared" si="20"/>
        <v>59.501768191064947</v>
      </c>
      <c r="D704" s="1"/>
      <c r="E704" s="10">
        <f t="shared" si="21"/>
        <v>45.049823180893057</v>
      </c>
      <c r="F704" s="1"/>
      <c r="G704" s="1"/>
      <c r="H704" s="1"/>
      <c r="I704" s="1"/>
      <c r="J704" s="1"/>
      <c r="K704" s="47"/>
      <c r="L704" s="47"/>
      <c r="M704" s="47"/>
      <c r="N704" s="47"/>
      <c r="O704" s="47"/>
      <c r="P704" s="47"/>
      <c r="Q704" s="47"/>
      <c r="R704" s="47"/>
      <c r="S704" s="47"/>
      <c r="T704" s="47"/>
      <c r="U704" s="1"/>
    </row>
    <row r="705" spans="1:21" ht="15" hidden="1" customHeight="1" outlineLevel="1">
      <c r="A705" s="47"/>
      <c r="B705" s="4">
        <v>690</v>
      </c>
      <c r="C705" s="5">
        <f t="shared" si="20"/>
        <v>59.505089736457847</v>
      </c>
      <c r="D705" s="1">
        <v>23</v>
      </c>
      <c r="E705" s="10">
        <f t="shared" si="21"/>
        <v>45.04949102635377</v>
      </c>
      <c r="F705" s="1"/>
      <c r="G705" s="1"/>
      <c r="H705" s="1"/>
      <c r="I705" s="1"/>
      <c r="J705" s="1"/>
      <c r="K705" s="47"/>
      <c r="L705" s="47"/>
      <c r="M705" s="47"/>
      <c r="N705" s="47"/>
      <c r="O705" s="47"/>
      <c r="P705" s="47"/>
      <c r="Q705" s="47"/>
      <c r="R705" s="47"/>
      <c r="S705" s="47"/>
      <c r="T705" s="47"/>
      <c r="U705" s="1"/>
    </row>
    <row r="706" spans="1:21" ht="15" hidden="1" customHeight="1" outlineLevel="1">
      <c r="A706" s="47"/>
      <c r="B706" s="4">
        <v>691</v>
      </c>
      <c r="C706" s="5">
        <f t="shared" si="20"/>
        <v>59.508389138214795</v>
      </c>
      <c r="D706" s="1"/>
      <c r="E706" s="10">
        <f t="shared" si="21"/>
        <v>45.049161086178074</v>
      </c>
      <c r="F706" s="1"/>
      <c r="G706" s="1"/>
      <c r="H706" s="1"/>
      <c r="I706" s="1"/>
      <c r="J706" s="1"/>
      <c r="K706" s="47"/>
      <c r="L706" s="47"/>
      <c r="M706" s="47"/>
      <c r="N706" s="47"/>
      <c r="O706" s="47"/>
      <c r="P706" s="47"/>
      <c r="Q706" s="47"/>
      <c r="R706" s="47"/>
      <c r="S706" s="47"/>
      <c r="T706" s="47"/>
      <c r="U706" s="1"/>
    </row>
    <row r="707" spans="1:21" ht="15" hidden="1" customHeight="1" outlineLevel="1">
      <c r="A707" s="47"/>
      <c r="B707" s="4">
        <v>692</v>
      </c>
      <c r="C707" s="5">
        <f t="shared" si="20"/>
        <v>59.511666543960025</v>
      </c>
      <c r="D707" s="1"/>
      <c r="E707" s="10">
        <f t="shared" si="21"/>
        <v>45.048833345603548</v>
      </c>
      <c r="F707" s="1"/>
      <c r="G707" s="1"/>
      <c r="H707" s="1"/>
      <c r="I707" s="1"/>
      <c r="J707" s="1"/>
      <c r="K707" s="47"/>
      <c r="L707" s="47"/>
      <c r="M707" s="47"/>
      <c r="N707" s="47"/>
      <c r="O707" s="47"/>
      <c r="P707" s="47"/>
      <c r="Q707" s="47"/>
      <c r="R707" s="47"/>
      <c r="S707" s="47"/>
      <c r="T707" s="47"/>
      <c r="U707" s="1"/>
    </row>
    <row r="708" spans="1:21" ht="15" hidden="1" customHeight="1" outlineLevel="1">
      <c r="A708" s="47"/>
      <c r="B708" s="4">
        <v>693</v>
      </c>
      <c r="C708" s="5">
        <f t="shared" si="20"/>
        <v>59.514922100333621</v>
      </c>
      <c r="D708" s="1"/>
      <c r="E708" s="10">
        <f t="shared" si="21"/>
        <v>45.048507789966187</v>
      </c>
      <c r="F708" s="1"/>
      <c r="G708" s="1"/>
      <c r="H708" s="1"/>
      <c r="I708" s="1"/>
      <c r="J708" s="1"/>
      <c r="K708" s="47"/>
      <c r="L708" s="47"/>
      <c r="M708" s="47"/>
      <c r="N708" s="47"/>
      <c r="O708" s="47"/>
      <c r="P708" s="47"/>
      <c r="Q708" s="47"/>
      <c r="R708" s="47"/>
      <c r="S708" s="47"/>
      <c r="T708" s="47"/>
      <c r="U708" s="1"/>
    </row>
    <row r="709" spans="1:21" ht="15" hidden="1" customHeight="1" outlineLevel="1">
      <c r="A709" s="47"/>
      <c r="B709" s="4">
        <v>694</v>
      </c>
      <c r="C709" s="5">
        <f t="shared" si="20"/>
        <v>59.518155952998065</v>
      </c>
      <c r="D709" s="1"/>
      <c r="E709" s="10">
        <f t="shared" si="21"/>
        <v>45.048184404699747</v>
      </c>
      <c r="F709" s="1"/>
      <c r="G709" s="1"/>
      <c r="H709" s="1"/>
      <c r="I709" s="1"/>
      <c r="J709" s="1"/>
      <c r="K709" s="47"/>
      <c r="L709" s="47"/>
      <c r="M709" s="47"/>
      <c r="N709" s="47"/>
      <c r="O709" s="47"/>
      <c r="P709" s="47"/>
      <c r="Q709" s="47"/>
      <c r="R709" s="47"/>
      <c r="S709" s="47"/>
      <c r="T709" s="47"/>
      <c r="U709" s="1"/>
    </row>
    <row r="710" spans="1:21" ht="15" hidden="1" customHeight="1" outlineLevel="1">
      <c r="A710" s="47"/>
      <c r="B710" s="4">
        <v>695</v>
      </c>
      <c r="C710" s="5">
        <f t="shared" si="20"/>
        <v>59.521368246644741</v>
      </c>
      <c r="D710" s="1"/>
      <c r="E710" s="10">
        <f t="shared" si="21"/>
        <v>45.047863175335081</v>
      </c>
      <c r="F710" s="1"/>
      <c r="G710" s="1"/>
      <c r="H710" s="1"/>
      <c r="I710" s="1"/>
      <c r="J710" s="1"/>
      <c r="K710" s="47"/>
      <c r="L710" s="47"/>
      <c r="M710" s="47"/>
      <c r="N710" s="47"/>
      <c r="O710" s="47"/>
      <c r="P710" s="47"/>
      <c r="Q710" s="47"/>
      <c r="R710" s="47"/>
      <c r="S710" s="47"/>
      <c r="T710" s="47"/>
      <c r="U710" s="1"/>
    </row>
    <row r="711" spans="1:21" ht="15" hidden="1" customHeight="1" outlineLevel="1">
      <c r="A711" s="47"/>
      <c r="B711" s="4">
        <v>696</v>
      </c>
      <c r="C711" s="5">
        <f t="shared" si="20"/>
        <v>59.524559125000444</v>
      </c>
      <c r="D711" s="1"/>
      <c r="E711" s="10">
        <f t="shared" si="21"/>
        <v>45.04754408749951</v>
      </c>
      <c r="F711" s="1"/>
      <c r="G711" s="1"/>
      <c r="H711" s="1"/>
      <c r="I711" s="1"/>
      <c r="J711" s="1"/>
      <c r="K711" s="47"/>
      <c r="L711" s="47"/>
      <c r="M711" s="47"/>
      <c r="N711" s="47"/>
      <c r="O711" s="47"/>
      <c r="P711" s="47"/>
      <c r="Q711" s="47"/>
      <c r="R711" s="47"/>
      <c r="S711" s="47"/>
      <c r="T711" s="47"/>
      <c r="U711" s="1"/>
    </row>
    <row r="712" spans="1:21" ht="15" hidden="1" customHeight="1" outlineLevel="1">
      <c r="A712" s="47"/>
      <c r="B712" s="4">
        <v>697</v>
      </c>
      <c r="C712" s="5">
        <f t="shared" si="20"/>
        <v>59.527728730833772</v>
      </c>
      <c r="D712" s="1"/>
      <c r="E712" s="10">
        <f t="shared" si="21"/>
        <v>45.047227126916177</v>
      </c>
      <c r="F712" s="1"/>
      <c r="G712" s="1"/>
      <c r="H712" s="1"/>
      <c r="I712" s="1"/>
      <c r="J712" s="1"/>
      <c r="K712" s="47"/>
      <c r="L712" s="47"/>
      <c r="M712" s="47"/>
      <c r="N712" s="47"/>
      <c r="O712" s="47"/>
      <c r="P712" s="47"/>
      <c r="Q712" s="47"/>
      <c r="R712" s="47"/>
      <c r="S712" s="47"/>
      <c r="T712" s="47"/>
      <c r="U712" s="1"/>
    </row>
    <row r="713" spans="1:21" ht="15" hidden="1" customHeight="1" outlineLevel="1">
      <c r="A713" s="47"/>
      <c r="B713" s="4">
        <v>698</v>
      </c>
      <c r="C713" s="5">
        <f t="shared" si="20"/>
        <v>59.530877205961545</v>
      </c>
      <c r="D713" s="1"/>
      <c r="E713" s="10">
        <f t="shared" si="21"/>
        <v>45.046912279403401</v>
      </c>
      <c r="F713" s="1"/>
      <c r="G713" s="1"/>
      <c r="H713" s="1"/>
      <c r="I713" s="1"/>
      <c r="J713" s="1"/>
      <c r="K713" s="47"/>
      <c r="L713" s="47"/>
      <c r="M713" s="47"/>
      <c r="N713" s="47"/>
      <c r="O713" s="47"/>
      <c r="P713" s="47"/>
      <c r="Q713" s="47"/>
      <c r="R713" s="47"/>
      <c r="S713" s="47"/>
      <c r="T713" s="47"/>
      <c r="U713" s="1"/>
    </row>
    <row r="714" spans="1:21" ht="15" hidden="1" customHeight="1" outlineLevel="1">
      <c r="A714" s="47"/>
      <c r="B714" s="4">
        <v>699</v>
      </c>
      <c r="C714" s="5">
        <f t="shared" si="20"/>
        <v>59.534004691255134</v>
      </c>
      <c r="D714" s="1"/>
      <c r="E714" s="10">
        <f t="shared" si="21"/>
        <v>45.04659953087404</v>
      </c>
      <c r="F714" s="1"/>
      <c r="G714" s="1"/>
      <c r="H714" s="1"/>
      <c r="I714" s="1"/>
      <c r="J714" s="1"/>
      <c r="K714" s="47"/>
      <c r="L714" s="47"/>
      <c r="M714" s="47"/>
      <c r="N714" s="47"/>
      <c r="O714" s="47"/>
      <c r="P714" s="47"/>
      <c r="Q714" s="47"/>
      <c r="R714" s="47"/>
      <c r="S714" s="47"/>
      <c r="T714" s="47"/>
      <c r="U714" s="1"/>
    </row>
    <row r="715" spans="1:21" ht="15" hidden="1" customHeight="1" outlineLevel="1">
      <c r="A715" s="47"/>
      <c r="B715" s="4">
        <v>700</v>
      </c>
      <c r="C715" s="5">
        <f t="shared" si="20"/>
        <v>59.537111326646766</v>
      </c>
      <c r="D715" s="1"/>
      <c r="E715" s="10">
        <f t="shared" si="21"/>
        <v>45.04628886733488</v>
      </c>
      <c r="F715" s="1"/>
      <c r="G715" s="1"/>
      <c r="H715" s="1"/>
      <c r="I715" s="1"/>
      <c r="J715" s="1"/>
      <c r="K715" s="47"/>
      <c r="L715" s="47"/>
      <c r="M715" s="47"/>
      <c r="N715" s="47"/>
      <c r="O715" s="47"/>
      <c r="P715" s="47"/>
      <c r="Q715" s="47"/>
      <c r="R715" s="47"/>
      <c r="S715" s="47"/>
      <c r="T715" s="47"/>
      <c r="U715" s="1"/>
    </row>
    <row r="716" spans="1:21" ht="15" hidden="1" customHeight="1" outlineLevel="1">
      <c r="A716" s="47"/>
      <c r="B716" s="4">
        <v>701</v>
      </c>
      <c r="C716" s="5">
        <f t="shared" si="20"/>
        <v>59.540197251135787</v>
      </c>
      <c r="D716" s="1"/>
      <c r="E716" s="10">
        <f t="shared" si="21"/>
        <v>45.045980274885977</v>
      </c>
      <c r="F716" s="1"/>
      <c r="G716" s="1"/>
      <c r="H716" s="1"/>
      <c r="I716" s="1"/>
      <c r="J716" s="1"/>
      <c r="K716" s="47"/>
      <c r="L716" s="47"/>
      <c r="M716" s="47"/>
      <c r="N716" s="47"/>
      <c r="O716" s="47"/>
      <c r="P716" s="47"/>
      <c r="Q716" s="47"/>
      <c r="R716" s="47"/>
      <c r="S716" s="47"/>
      <c r="T716" s="47"/>
      <c r="U716" s="1"/>
    </row>
    <row r="717" spans="1:21" ht="15" hidden="1" customHeight="1" outlineLevel="1">
      <c r="A717" s="47"/>
      <c r="B717" s="4">
        <v>702</v>
      </c>
      <c r="C717" s="5">
        <f t="shared" si="20"/>
        <v>59.543262602794883</v>
      </c>
      <c r="D717" s="1"/>
      <c r="E717" s="10">
        <f t="shared" si="21"/>
        <v>45.045673739720065</v>
      </c>
      <c r="F717" s="1"/>
      <c r="G717" s="1"/>
      <c r="H717" s="1"/>
      <c r="I717" s="1"/>
      <c r="J717" s="1"/>
      <c r="K717" s="47"/>
      <c r="L717" s="47"/>
      <c r="M717" s="47"/>
      <c r="N717" s="47"/>
      <c r="O717" s="47"/>
      <c r="P717" s="47"/>
      <c r="Q717" s="47"/>
      <c r="R717" s="47"/>
      <c r="S717" s="47"/>
      <c r="T717" s="47"/>
      <c r="U717" s="1"/>
    </row>
    <row r="718" spans="1:21" ht="15" hidden="1" customHeight="1" outlineLevel="1">
      <c r="A718" s="47"/>
      <c r="B718" s="4">
        <v>703</v>
      </c>
      <c r="C718" s="5">
        <f t="shared" si="20"/>
        <v>59.546307518776246</v>
      </c>
      <c r="D718" s="1"/>
      <c r="E718" s="10">
        <f t="shared" si="21"/>
        <v>45.045369248121929</v>
      </c>
      <c r="F718" s="1"/>
      <c r="G718" s="1"/>
      <c r="H718" s="1"/>
      <c r="I718" s="1"/>
      <c r="J718" s="1"/>
      <c r="K718" s="47"/>
      <c r="L718" s="47"/>
      <c r="M718" s="47"/>
      <c r="N718" s="47"/>
      <c r="O718" s="47"/>
      <c r="P718" s="47"/>
      <c r="Q718" s="47"/>
      <c r="R718" s="47"/>
      <c r="S718" s="47"/>
      <c r="T718" s="47"/>
      <c r="U718" s="1"/>
    </row>
    <row r="719" spans="1:21" ht="15" hidden="1" customHeight="1" outlineLevel="1">
      <c r="A719" s="47"/>
      <c r="B719" s="4">
        <v>704</v>
      </c>
      <c r="C719" s="5">
        <f t="shared" si="20"/>
        <v>59.549332135317734</v>
      </c>
      <c r="D719" s="1"/>
      <c r="E719" s="10">
        <f t="shared" si="21"/>
        <v>45.045066786467778</v>
      </c>
      <c r="F719" s="1"/>
      <c r="G719" s="1"/>
      <c r="H719" s="1"/>
      <c r="I719" s="1"/>
      <c r="J719" s="1"/>
      <c r="K719" s="47"/>
      <c r="L719" s="47"/>
      <c r="M719" s="47"/>
      <c r="N719" s="47"/>
      <c r="O719" s="47"/>
      <c r="P719" s="47"/>
      <c r="Q719" s="47"/>
      <c r="R719" s="47"/>
      <c r="S719" s="47"/>
      <c r="T719" s="47"/>
      <c r="U719" s="1"/>
    </row>
    <row r="720" spans="1:21" ht="15" hidden="1" customHeight="1" outlineLevel="1">
      <c r="A720" s="47"/>
      <c r="B720" s="4">
        <v>705</v>
      </c>
      <c r="C720" s="5">
        <f t="shared" si="20"/>
        <v>59.552336587748947</v>
      </c>
      <c r="D720" s="1"/>
      <c r="E720" s="10">
        <f t="shared" si="21"/>
        <v>45.044766341224658</v>
      </c>
      <c r="F720" s="1"/>
      <c r="G720" s="1"/>
      <c r="H720" s="1"/>
      <c r="I720" s="1"/>
      <c r="J720" s="1"/>
      <c r="K720" s="47"/>
      <c r="L720" s="47"/>
      <c r="M720" s="47"/>
      <c r="N720" s="47"/>
      <c r="O720" s="47"/>
      <c r="P720" s="47"/>
      <c r="Q720" s="47"/>
      <c r="R720" s="47"/>
      <c r="S720" s="47"/>
      <c r="T720" s="47"/>
      <c r="U720" s="1"/>
    </row>
    <row r="721" spans="1:21" ht="15" hidden="1" customHeight="1" outlineLevel="1">
      <c r="A721" s="47"/>
      <c r="B721" s="4">
        <v>706</v>
      </c>
      <c r="C721" s="5">
        <f t="shared" ref="C721:C735" si="22">C720+(($B$9/10000)/$G$7)-(C720*$G$6%)</f>
        <v>59.555321010497288</v>
      </c>
      <c r="D721" s="1"/>
      <c r="E721" s="10">
        <f t="shared" ref="E721:E735" si="23">E720+(($B$10/10000)/$G$7)-(E720*$G$6%)</f>
        <v>45.044467898949826</v>
      </c>
      <c r="F721" s="1"/>
      <c r="G721" s="1"/>
      <c r="H721" s="1"/>
      <c r="I721" s="1"/>
      <c r="J721" s="1"/>
      <c r="K721" s="47"/>
      <c r="L721" s="47"/>
      <c r="M721" s="47"/>
      <c r="N721" s="47"/>
      <c r="O721" s="47"/>
      <c r="P721" s="47"/>
      <c r="Q721" s="47"/>
      <c r="R721" s="47"/>
      <c r="S721" s="47"/>
      <c r="T721" s="47"/>
      <c r="U721" s="1"/>
    </row>
    <row r="722" spans="1:21" ht="15" hidden="1" customHeight="1" outlineLevel="1">
      <c r="A722" s="47"/>
      <c r="B722" s="4">
        <v>707</v>
      </c>
      <c r="C722" s="5">
        <f t="shared" si="22"/>
        <v>59.558285537093973</v>
      </c>
      <c r="D722" s="1"/>
      <c r="E722" s="10">
        <f t="shared" si="23"/>
        <v>45.044171446290157</v>
      </c>
      <c r="F722" s="1"/>
      <c r="G722" s="1"/>
      <c r="H722" s="1"/>
      <c r="I722" s="1"/>
      <c r="J722" s="1"/>
      <c r="K722" s="47"/>
      <c r="L722" s="47"/>
      <c r="M722" s="47"/>
      <c r="N722" s="47"/>
      <c r="O722" s="47"/>
      <c r="P722" s="47"/>
      <c r="Q722" s="47"/>
      <c r="R722" s="47"/>
      <c r="S722" s="47"/>
      <c r="T722" s="47"/>
      <c r="U722" s="1"/>
    </row>
    <row r="723" spans="1:21" ht="15" hidden="1" customHeight="1" outlineLevel="1">
      <c r="A723" s="47"/>
      <c r="B723" s="4">
        <v>708</v>
      </c>
      <c r="C723" s="5">
        <f t="shared" si="22"/>
        <v>59.561230300180014</v>
      </c>
      <c r="D723" s="1"/>
      <c r="E723" s="10">
        <f t="shared" si="23"/>
        <v>45.043876969981554</v>
      </c>
      <c r="F723" s="1"/>
      <c r="G723" s="1"/>
      <c r="H723" s="1"/>
      <c r="I723" s="1"/>
      <c r="J723" s="1"/>
      <c r="K723" s="47"/>
      <c r="L723" s="47"/>
      <c r="M723" s="47"/>
      <c r="N723" s="47"/>
      <c r="O723" s="47"/>
      <c r="P723" s="47"/>
      <c r="Q723" s="47"/>
      <c r="R723" s="47"/>
      <c r="S723" s="47"/>
      <c r="T723" s="47"/>
      <c r="U723" s="1"/>
    </row>
    <row r="724" spans="1:21" ht="15" hidden="1" customHeight="1" outlineLevel="1">
      <c r="A724" s="47"/>
      <c r="B724" s="4">
        <v>709</v>
      </c>
      <c r="C724" s="5">
        <f t="shared" si="22"/>
        <v>59.564155431512148</v>
      </c>
      <c r="D724" s="1"/>
      <c r="E724" s="10">
        <f t="shared" si="23"/>
        <v>45.043584456848343</v>
      </c>
      <c r="F724" s="1"/>
      <c r="G724" s="1"/>
      <c r="H724" s="1"/>
      <c r="I724" s="1"/>
      <c r="J724" s="1"/>
      <c r="K724" s="47"/>
      <c r="L724" s="47"/>
      <c r="M724" s="47"/>
      <c r="N724" s="47"/>
      <c r="O724" s="47"/>
      <c r="P724" s="47"/>
      <c r="Q724" s="47"/>
      <c r="R724" s="47"/>
      <c r="S724" s="47"/>
      <c r="T724" s="47"/>
      <c r="U724" s="1"/>
    </row>
    <row r="725" spans="1:21" ht="15" hidden="1" customHeight="1" outlineLevel="1">
      <c r="A725" s="47"/>
      <c r="B725" s="4">
        <v>710</v>
      </c>
      <c r="C725" s="5">
        <f t="shared" si="22"/>
        <v>59.56706106196873</v>
      </c>
      <c r="D725" s="1"/>
      <c r="E725" s="10">
        <f t="shared" si="23"/>
        <v>45.043293893802684</v>
      </c>
      <c r="F725" s="1"/>
      <c r="G725" s="1"/>
      <c r="H725" s="1"/>
      <c r="I725" s="1"/>
      <c r="J725" s="1"/>
      <c r="K725" s="47"/>
      <c r="L725" s="47"/>
      <c r="M725" s="47"/>
      <c r="N725" s="47"/>
      <c r="O725" s="47"/>
      <c r="P725" s="47"/>
      <c r="Q725" s="47"/>
      <c r="R725" s="47"/>
      <c r="S725" s="47"/>
      <c r="T725" s="47"/>
      <c r="U725" s="1"/>
    </row>
    <row r="726" spans="1:21" ht="15" hidden="1" customHeight="1" outlineLevel="1">
      <c r="A726" s="47"/>
      <c r="B726" s="4">
        <v>711</v>
      </c>
      <c r="C726" s="5">
        <f t="shared" si="22"/>
        <v>59.569947321555603</v>
      </c>
      <c r="D726" s="1"/>
      <c r="E726" s="10">
        <f t="shared" si="23"/>
        <v>45.043005267843995</v>
      </c>
      <c r="F726" s="1"/>
      <c r="G726" s="1"/>
      <c r="H726" s="1"/>
      <c r="I726" s="1"/>
      <c r="J726" s="1"/>
      <c r="K726" s="47"/>
      <c r="L726" s="47"/>
      <c r="M726" s="47"/>
      <c r="N726" s="47"/>
      <c r="O726" s="47"/>
      <c r="P726" s="47"/>
      <c r="Q726" s="47"/>
      <c r="R726" s="47"/>
      <c r="S726" s="47"/>
      <c r="T726" s="47"/>
      <c r="U726" s="1"/>
    </row>
    <row r="727" spans="1:21" ht="15" hidden="1" customHeight="1" outlineLevel="1">
      <c r="A727" s="47"/>
      <c r="B727" s="4">
        <v>712</v>
      </c>
      <c r="C727" s="5">
        <f t="shared" si="22"/>
        <v>59.572814339411899</v>
      </c>
      <c r="D727" s="1"/>
      <c r="E727" s="10">
        <f t="shared" si="23"/>
        <v>45.042718566058369</v>
      </c>
      <c r="F727" s="1"/>
      <c r="G727" s="1"/>
      <c r="H727" s="1"/>
      <c r="I727" s="1"/>
      <c r="J727" s="1"/>
      <c r="K727" s="47"/>
      <c r="L727" s="47"/>
      <c r="M727" s="47"/>
      <c r="N727" s="47"/>
      <c r="O727" s="47"/>
      <c r="P727" s="47"/>
      <c r="Q727" s="47"/>
      <c r="R727" s="47"/>
      <c r="S727" s="47"/>
      <c r="T727" s="47"/>
      <c r="U727" s="1"/>
    </row>
    <row r="728" spans="1:21" ht="15" hidden="1" customHeight="1" outlineLevel="1">
      <c r="A728" s="47"/>
      <c r="B728" s="4">
        <v>713</v>
      </c>
      <c r="C728" s="5">
        <f t="shared" si="22"/>
        <v>59.57566224381582</v>
      </c>
      <c r="D728" s="1"/>
      <c r="E728" s="10">
        <f t="shared" si="23"/>
        <v>45.04243377561798</v>
      </c>
      <c r="F728" s="1"/>
      <c r="G728" s="1"/>
      <c r="H728" s="1"/>
      <c r="I728" s="1"/>
      <c r="J728" s="1"/>
      <c r="K728" s="47"/>
      <c r="L728" s="47"/>
      <c r="M728" s="47"/>
      <c r="N728" s="47"/>
      <c r="O728" s="47"/>
      <c r="P728" s="47"/>
      <c r="Q728" s="47"/>
      <c r="R728" s="47"/>
      <c r="S728" s="47"/>
      <c r="T728" s="47"/>
      <c r="U728" s="1"/>
    </row>
    <row r="729" spans="1:21" ht="15" hidden="1" customHeight="1" outlineLevel="1">
      <c r="A729" s="47"/>
      <c r="B729" s="4">
        <v>714</v>
      </c>
      <c r="C729" s="5">
        <f t="shared" si="22"/>
        <v>59.578491162190382</v>
      </c>
      <c r="D729" s="1"/>
      <c r="E729" s="10">
        <f t="shared" si="23"/>
        <v>45.042150883780522</v>
      </c>
      <c r="F729" s="1"/>
      <c r="G729" s="1"/>
      <c r="H729" s="1"/>
      <c r="I729" s="1"/>
      <c r="J729" s="1"/>
      <c r="K729" s="47"/>
      <c r="L729" s="47"/>
      <c r="M729" s="47"/>
      <c r="N729" s="47"/>
      <c r="O729" s="47"/>
      <c r="P729" s="47"/>
      <c r="Q729" s="47"/>
      <c r="R729" s="47"/>
      <c r="S729" s="47"/>
      <c r="T729" s="47"/>
      <c r="U729" s="1"/>
    </row>
    <row r="730" spans="1:21" ht="15" hidden="1" customHeight="1" outlineLevel="1">
      <c r="A730" s="47"/>
      <c r="B730" s="4">
        <v>715</v>
      </c>
      <c r="C730" s="5">
        <f t="shared" si="22"/>
        <v>59.581301221109108</v>
      </c>
      <c r="D730" s="1"/>
      <c r="E730" s="10">
        <f t="shared" si="23"/>
        <v>45.041869877888651</v>
      </c>
      <c r="F730" s="1"/>
      <c r="G730" s="1"/>
      <c r="H730" s="1"/>
      <c r="I730" s="1"/>
      <c r="J730" s="1"/>
      <c r="K730" s="47"/>
      <c r="L730" s="47"/>
      <c r="M730" s="47"/>
      <c r="N730" s="47"/>
      <c r="O730" s="47"/>
      <c r="P730" s="47"/>
      <c r="Q730" s="47"/>
      <c r="R730" s="47"/>
      <c r="S730" s="47"/>
      <c r="T730" s="47"/>
      <c r="U730" s="1"/>
    </row>
    <row r="731" spans="1:21" ht="15" hidden="1" customHeight="1" outlineLevel="1">
      <c r="A731" s="47"/>
      <c r="B731" s="4">
        <v>716</v>
      </c>
      <c r="C731" s="5">
        <f t="shared" si="22"/>
        <v>59.584092546301711</v>
      </c>
      <c r="D731" s="1"/>
      <c r="E731" s="10">
        <f t="shared" si="23"/>
        <v>45.04159074536939</v>
      </c>
      <c r="F731" s="1"/>
      <c r="G731" s="1"/>
      <c r="H731" s="1"/>
      <c r="I731" s="1"/>
      <c r="J731" s="1"/>
      <c r="K731" s="47"/>
      <c r="L731" s="47"/>
      <c r="M731" s="47"/>
      <c r="N731" s="47"/>
      <c r="O731" s="47"/>
      <c r="P731" s="47"/>
      <c r="Q731" s="47"/>
      <c r="R731" s="47"/>
      <c r="S731" s="47"/>
      <c r="T731" s="47"/>
      <c r="U731" s="1"/>
    </row>
    <row r="732" spans="1:21" ht="15" hidden="1" customHeight="1" outlineLevel="1">
      <c r="A732" s="47"/>
      <c r="B732" s="4">
        <v>717</v>
      </c>
      <c r="C732" s="5">
        <f t="shared" si="22"/>
        <v>59.5868652626597</v>
      </c>
      <c r="D732" s="1"/>
      <c r="E732" s="10">
        <f t="shared" si="23"/>
        <v>45.041313473733595</v>
      </c>
      <c r="F732" s="1"/>
      <c r="G732" s="1"/>
      <c r="H732" s="1"/>
      <c r="I732" s="1"/>
      <c r="J732" s="1"/>
      <c r="K732" s="47"/>
      <c r="L732" s="47"/>
      <c r="M732" s="47"/>
      <c r="N732" s="47"/>
      <c r="O732" s="47"/>
      <c r="P732" s="47"/>
      <c r="Q732" s="47"/>
      <c r="R732" s="47"/>
      <c r="S732" s="47"/>
      <c r="T732" s="47"/>
      <c r="U732" s="1"/>
    </row>
    <row r="733" spans="1:21" ht="15" hidden="1" customHeight="1" outlineLevel="1">
      <c r="A733" s="47"/>
      <c r="B733" s="4">
        <v>718</v>
      </c>
      <c r="C733" s="5">
        <f t="shared" si="22"/>
        <v>59.589619494241965</v>
      </c>
      <c r="D733" s="1"/>
      <c r="E733" s="10">
        <f t="shared" si="23"/>
        <v>45.041038050575366</v>
      </c>
      <c r="F733" s="1"/>
      <c r="G733" s="1"/>
      <c r="H733" s="1"/>
      <c r="I733" s="1"/>
      <c r="J733" s="1"/>
      <c r="K733" s="47"/>
      <c r="L733" s="47"/>
      <c r="M733" s="47"/>
      <c r="N733" s="47"/>
      <c r="O733" s="47"/>
      <c r="P733" s="47"/>
      <c r="Q733" s="47"/>
      <c r="R733" s="47"/>
      <c r="S733" s="47"/>
      <c r="T733" s="47"/>
      <c r="U733" s="1"/>
    </row>
    <row r="734" spans="1:21" ht="15" hidden="1" customHeight="1" outlineLevel="1">
      <c r="A734" s="47"/>
      <c r="B734" s="4">
        <v>719</v>
      </c>
      <c r="C734" s="5">
        <f t="shared" si="22"/>
        <v>59.592355364280351</v>
      </c>
      <c r="D734" s="1"/>
      <c r="E734" s="10">
        <f t="shared" si="23"/>
        <v>45.040764463571527</v>
      </c>
      <c r="F734" s="1"/>
      <c r="G734" s="1"/>
      <c r="H734" s="1"/>
      <c r="I734" s="1"/>
      <c r="J734" s="1"/>
      <c r="K734" s="47"/>
      <c r="L734" s="47"/>
      <c r="M734" s="47"/>
      <c r="N734" s="47"/>
      <c r="O734" s="47"/>
      <c r="P734" s="47"/>
      <c r="Q734" s="47"/>
      <c r="R734" s="47"/>
      <c r="S734" s="47"/>
      <c r="T734" s="47"/>
      <c r="U734" s="1"/>
    </row>
    <row r="735" spans="1:21" ht="15" hidden="1" customHeight="1" outlineLevel="1">
      <c r="A735" s="47"/>
      <c r="B735" s="4">
        <v>720</v>
      </c>
      <c r="C735" s="5">
        <f t="shared" si="22"/>
        <v>59.595072995185149</v>
      </c>
      <c r="D735" s="1">
        <v>24</v>
      </c>
      <c r="E735" s="10">
        <f t="shared" si="23"/>
        <v>45.040492700481046</v>
      </c>
      <c r="F735" s="1"/>
      <c r="G735" s="1"/>
      <c r="H735" s="1"/>
      <c r="I735" s="1"/>
      <c r="J735" s="1"/>
      <c r="K735" s="47"/>
      <c r="L735" s="47"/>
      <c r="M735" s="47"/>
      <c r="N735" s="47"/>
      <c r="O735" s="47"/>
      <c r="P735" s="47"/>
      <c r="Q735" s="47"/>
      <c r="R735" s="47"/>
      <c r="S735" s="47"/>
      <c r="T735" s="47"/>
      <c r="U735" s="1"/>
    </row>
    <row r="736" spans="1:21" collapsed="1">
      <c r="A736" s="47"/>
      <c r="B736" s="46"/>
      <c r="C736" s="47"/>
      <c r="D736" s="47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47"/>
      <c r="S736" s="47"/>
      <c r="T736" s="47"/>
      <c r="U736" s="1"/>
    </row>
    <row r="737" spans="1:21">
      <c r="A737" s="47"/>
      <c r="B737" s="46"/>
      <c r="C737" s="47"/>
      <c r="D737" s="47"/>
      <c r="E737" s="47"/>
      <c r="F737" s="47"/>
      <c r="G737" s="47"/>
      <c r="H737" s="47"/>
      <c r="I737" s="47"/>
      <c r="J737" s="47"/>
      <c r="K737" s="47"/>
      <c r="L737" s="47"/>
      <c r="M737" s="47"/>
      <c r="N737" s="47"/>
      <c r="O737" s="47"/>
      <c r="P737" s="47"/>
      <c r="Q737" s="47"/>
      <c r="R737" s="47"/>
      <c r="S737" s="47"/>
      <c r="T737" s="47"/>
      <c r="U737" s="1"/>
    </row>
    <row r="738" spans="1:21">
      <c r="A738" s="47"/>
      <c r="B738" s="46"/>
      <c r="C738" s="47"/>
      <c r="D738" s="47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R738" s="47"/>
      <c r="S738" s="47"/>
      <c r="T738" s="47"/>
      <c r="U738" s="1"/>
    </row>
    <row r="739" spans="1:21">
      <c r="A739" s="47"/>
      <c r="B739" s="46"/>
      <c r="C739" s="47"/>
      <c r="D739" s="47"/>
      <c r="E739" s="47"/>
      <c r="F739" s="47"/>
      <c r="G739" s="47"/>
      <c r="H739" s="47"/>
      <c r="I739" s="47"/>
      <c r="J739" s="47"/>
      <c r="K739" s="47"/>
      <c r="L739" s="47"/>
      <c r="M739" s="47"/>
      <c r="N739" s="47"/>
      <c r="O739" s="47"/>
      <c r="P739" s="47"/>
      <c r="Q739" s="47"/>
      <c r="R739" s="47"/>
      <c r="S739" s="47"/>
      <c r="T739" s="47"/>
      <c r="U739" s="1"/>
    </row>
    <row r="740" spans="1:21">
      <c r="A740" s="47"/>
      <c r="B740" s="46"/>
      <c r="C740" s="47"/>
      <c r="D740" s="47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47"/>
      <c r="R740" s="47"/>
      <c r="S740" s="47"/>
      <c r="T740" s="47"/>
      <c r="U740" s="1"/>
    </row>
    <row r="741" spans="1:21">
      <c r="A741" s="47"/>
      <c r="B741" s="46"/>
      <c r="C741" s="47"/>
      <c r="D741" s="47"/>
      <c r="E741" s="47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47"/>
      <c r="Q741" s="47"/>
      <c r="R741" s="47"/>
      <c r="S741" s="47"/>
      <c r="T741" s="47"/>
      <c r="U741" s="1"/>
    </row>
    <row r="742" spans="1:21">
      <c r="A742" s="47"/>
      <c r="B742" s="46"/>
      <c r="C742" s="47"/>
      <c r="D742" s="47"/>
      <c r="E742" s="47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47"/>
      <c r="Q742" s="47"/>
      <c r="R742" s="47"/>
      <c r="S742" s="47"/>
      <c r="T742" s="47"/>
      <c r="U742" s="1"/>
    </row>
    <row r="743" spans="1:21">
      <c r="A743" s="47"/>
      <c r="B743" s="46"/>
      <c r="C743" s="47"/>
      <c r="D743" s="47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47"/>
      <c r="S743" s="47"/>
      <c r="T743" s="47"/>
      <c r="U743" s="1"/>
    </row>
    <row r="744" spans="1:21">
      <c r="A744" s="47"/>
      <c r="B744" s="46"/>
      <c r="C744" s="47"/>
      <c r="D744" s="47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47"/>
      <c r="R744" s="47"/>
      <c r="S744" s="47"/>
      <c r="T744" s="47"/>
      <c r="U744" s="1"/>
    </row>
    <row r="745" spans="1:21">
      <c r="A745" s="47"/>
      <c r="B745" s="46"/>
      <c r="C745" s="47"/>
      <c r="D745" s="47"/>
      <c r="E745" s="47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47"/>
      <c r="Q745" s="47"/>
      <c r="R745" s="47"/>
      <c r="S745" s="47"/>
      <c r="T745" s="47"/>
      <c r="U745" s="1"/>
    </row>
    <row r="746" spans="1:21">
      <c r="A746" s="47"/>
      <c r="B746" s="46"/>
      <c r="C746" s="47"/>
      <c r="D746" s="47"/>
      <c r="E746" s="47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47"/>
      <c r="Q746" s="47"/>
      <c r="R746" s="47"/>
      <c r="S746" s="47"/>
      <c r="T746" s="47"/>
      <c r="U746" s="1"/>
    </row>
    <row r="747" spans="1:21">
      <c r="A747" s="47"/>
      <c r="B747" s="46"/>
      <c r="C747" s="47"/>
      <c r="D747" s="47"/>
      <c r="E747" s="47"/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47"/>
      <c r="Q747" s="47"/>
      <c r="R747" s="47"/>
      <c r="S747" s="47"/>
      <c r="T747" s="47"/>
      <c r="U747" s="1"/>
    </row>
    <row r="748" spans="1:21">
      <c r="A748" s="47"/>
      <c r="B748" s="46"/>
      <c r="C748" s="47"/>
      <c r="D748" s="47"/>
      <c r="E748" s="47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47"/>
      <c r="Q748" s="47"/>
      <c r="R748" s="47"/>
      <c r="S748" s="47"/>
      <c r="T748" s="47"/>
      <c r="U748" s="1"/>
    </row>
    <row r="749" spans="1:21">
      <c r="A749" s="47"/>
      <c r="B749" s="46"/>
      <c r="C749" s="47"/>
      <c r="D749" s="47"/>
      <c r="E749" s="47"/>
      <c r="F749" s="47"/>
      <c r="G749" s="47"/>
      <c r="H749" s="47"/>
      <c r="I749" s="47"/>
      <c r="J749" s="47"/>
      <c r="K749" s="47"/>
      <c r="L749" s="47"/>
      <c r="M749" s="47"/>
      <c r="N749" s="47"/>
      <c r="O749" s="47"/>
      <c r="P749" s="47"/>
      <c r="Q749" s="47"/>
      <c r="R749" s="47"/>
      <c r="S749" s="47"/>
      <c r="T749" s="47"/>
      <c r="U749" s="1"/>
    </row>
    <row r="750" spans="1:21">
      <c r="A750" s="47"/>
      <c r="B750" s="46"/>
      <c r="C750" s="47"/>
      <c r="D750" s="47"/>
      <c r="E750" s="47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47"/>
      <c r="Q750" s="47"/>
      <c r="R750" s="47"/>
      <c r="S750" s="47"/>
      <c r="T750" s="47"/>
      <c r="U750" s="1"/>
    </row>
    <row r="751" spans="1:21">
      <c r="A751" s="47"/>
      <c r="B751" s="46"/>
      <c r="C751" s="47"/>
      <c r="D751" s="47"/>
      <c r="E751" s="47"/>
      <c r="F751" s="47"/>
      <c r="G751" s="47"/>
      <c r="H751" s="47"/>
      <c r="I751" s="47"/>
      <c r="J751" s="47"/>
      <c r="K751" s="47"/>
      <c r="L751" s="47"/>
      <c r="M751" s="47"/>
      <c r="N751" s="47"/>
      <c r="O751" s="47"/>
      <c r="P751" s="47"/>
      <c r="Q751" s="47"/>
      <c r="R751" s="47"/>
      <c r="S751" s="47"/>
      <c r="T751" s="47"/>
      <c r="U751" s="1"/>
    </row>
    <row r="752" spans="1:21">
      <c r="A752" s="47"/>
      <c r="B752" s="46"/>
      <c r="C752" s="47"/>
      <c r="D752" s="47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R752" s="47"/>
      <c r="S752" s="47"/>
      <c r="T752" s="47"/>
      <c r="U752" s="1"/>
    </row>
    <row r="753" spans="1:21">
      <c r="A753" s="47"/>
      <c r="B753" s="46"/>
      <c r="C753" s="47"/>
      <c r="D753" s="47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R753" s="47"/>
      <c r="S753" s="47"/>
      <c r="T753" s="47"/>
      <c r="U753" s="1"/>
    </row>
    <row r="754" spans="1:21">
      <c r="A754" s="47"/>
      <c r="B754" s="46"/>
      <c r="C754" s="47"/>
      <c r="D754" s="47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47"/>
      <c r="S754" s="47"/>
      <c r="T754" s="47"/>
      <c r="U754" s="1"/>
    </row>
    <row r="755" spans="1:21">
      <c r="A755" s="47"/>
      <c r="B755" s="46"/>
      <c r="C755" s="47"/>
      <c r="D755" s="47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R755" s="47"/>
      <c r="S755" s="47"/>
      <c r="T755" s="47"/>
      <c r="U755" s="1"/>
    </row>
    <row r="756" spans="1:21">
      <c r="A756" s="47"/>
      <c r="B756" s="46"/>
      <c r="C756" s="47"/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47"/>
      <c r="Q756" s="47"/>
      <c r="R756" s="47"/>
      <c r="S756" s="47"/>
      <c r="T756" s="47"/>
      <c r="U756" s="1"/>
    </row>
    <row r="757" spans="1:21">
      <c r="A757" s="47"/>
      <c r="B757" s="46"/>
      <c r="C757" s="47"/>
      <c r="D757" s="47"/>
      <c r="E757" s="47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R757" s="47"/>
      <c r="S757" s="47"/>
      <c r="T757" s="47"/>
      <c r="U757" s="1"/>
    </row>
    <row r="758" spans="1:21">
      <c r="A758" s="47"/>
      <c r="B758" s="46"/>
      <c r="C758" s="47"/>
      <c r="D758" s="47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47"/>
      <c r="S758" s="47"/>
      <c r="T758" s="47"/>
      <c r="U758" s="1"/>
    </row>
    <row r="759" spans="1:21">
      <c r="A759" s="47"/>
      <c r="B759" s="46"/>
      <c r="C759" s="47"/>
      <c r="D759" s="47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R759" s="47"/>
      <c r="S759" s="47"/>
      <c r="T759" s="47"/>
      <c r="U759" s="1"/>
    </row>
    <row r="760" spans="1:21">
      <c r="A760" s="47"/>
      <c r="B760" s="46"/>
      <c r="C760" s="47"/>
      <c r="D760" s="47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R760" s="47"/>
      <c r="S760" s="47"/>
      <c r="T760" s="47"/>
      <c r="U760" s="1"/>
    </row>
    <row r="761" spans="1:21">
      <c r="A761" s="1"/>
      <c r="B761" s="4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spans="1:21">
      <c r="A762" s="1"/>
      <c r="B762" s="4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1:21">
      <c r="A763" s="1"/>
      <c r="B763" s="4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1:21">
      <c r="A764" s="1"/>
      <c r="B764" s="4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spans="1:21">
      <c r="A765" s="1"/>
      <c r="B765" s="4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1:21">
      <c r="A766" s="1"/>
      <c r="B766" s="4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spans="1:21">
      <c r="A767" s="1"/>
      <c r="B767" s="4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spans="1:21">
      <c r="A768" s="1"/>
      <c r="B768" s="4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1:21">
      <c r="A769" s="1"/>
      <c r="B769" s="4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spans="1:21">
      <c r="A770" s="1"/>
      <c r="B770" s="4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spans="1:21">
      <c r="A771" s="1"/>
      <c r="B771" s="4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1:21">
      <c r="A772" s="1"/>
      <c r="B772" s="4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spans="1:21">
      <c r="A773" s="1"/>
      <c r="B773" s="4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spans="1:21">
      <c r="A774" s="1"/>
      <c r="B774" s="4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1:21">
      <c r="A775" s="1"/>
      <c r="B775" s="4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1:21">
      <c r="A776" s="1"/>
      <c r="B776" s="4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spans="1:21">
      <c r="A777" s="1"/>
      <c r="B777" s="4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1:21">
      <c r="A778" s="1"/>
      <c r="B778" s="4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spans="1:21">
      <c r="A779" s="1"/>
      <c r="B779" s="4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spans="1:21">
      <c r="A780" s="1"/>
      <c r="B780" s="4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spans="1:21">
      <c r="A781" s="1"/>
      <c r="B781" s="4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spans="1:21">
      <c r="A782" s="1"/>
      <c r="B782" s="4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spans="1:21">
      <c r="A783" s="1"/>
      <c r="B783" s="4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1:21">
      <c r="A784" s="1"/>
      <c r="B784" s="4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spans="1:21">
      <c r="A785" s="1"/>
      <c r="B785" s="4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 spans="1:21">
      <c r="A786" s="1"/>
      <c r="B786" s="4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 spans="1:21">
      <c r="A787" s="1"/>
      <c r="B787" s="4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 spans="1:21">
      <c r="A788" s="1"/>
      <c r="B788" s="4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</row>
    <row r="789" spans="1:21">
      <c r="A789" s="1"/>
      <c r="B789" s="4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 spans="1:21">
      <c r="A790" s="1"/>
      <c r="B790" s="4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</row>
    <row r="791" spans="1:21">
      <c r="A791" s="1"/>
      <c r="B791" s="4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</row>
    <row r="792" spans="1:21">
      <c r="A792" s="1"/>
      <c r="B792" s="4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</row>
    <row r="793" spans="1:21">
      <c r="A793" s="1"/>
      <c r="B793" s="4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</row>
    <row r="794" spans="1:21">
      <c r="A794" s="1"/>
      <c r="B794" s="4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</row>
    <row r="795" spans="1:21">
      <c r="A795" s="1"/>
      <c r="B795" s="4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</row>
    <row r="796" spans="1:21">
      <c r="A796" s="1"/>
      <c r="B796" s="4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</row>
    <row r="797" spans="1:21">
      <c r="A797" s="1"/>
      <c r="B797" s="4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 spans="1:21">
      <c r="A798" s="1"/>
      <c r="B798" s="4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 spans="1:21">
      <c r="A799" s="1"/>
      <c r="B799" s="4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 spans="1:21">
      <c r="A800" s="1"/>
      <c r="B800" s="4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 spans="1:21">
      <c r="A801" s="1"/>
      <c r="B801" s="4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 spans="1:21">
      <c r="A802" s="1"/>
      <c r="B802" s="4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</row>
    <row r="803" spans="1:21">
      <c r="A803" s="1"/>
      <c r="B803" s="4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</row>
    <row r="804" spans="1:21">
      <c r="A804" s="1"/>
      <c r="B804" s="4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</row>
    <row r="805" spans="1:21">
      <c r="A805" s="1"/>
      <c r="B805" s="4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</row>
    <row r="806" spans="1:21">
      <c r="A806" s="1"/>
      <c r="B806" s="4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 spans="1:21">
      <c r="A807" s="1"/>
      <c r="B807" s="4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spans="1:21">
      <c r="A808" s="1"/>
      <c r="B808" s="4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 spans="1:21">
      <c r="A809" s="1"/>
      <c r="B809" s="4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 spans="1:21">
      <c r="A810" s="1"/>
      <c r="B810" s="4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</row>
    <row r="811" spans="1:21">
      <c r="A811" s="1"/>
      <c r="B811" s="4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</row>
  </sheetData>
  <sheetProtection password="F1A9" sheet="1" objects="1" scenarios="1" selectLockedCells="1"/>
  <mergeCells count="21">
    <mergeCell ref="I12:I13"/>
    <mergeCell ref="J12:J13"/>
    <mergeCell ref="H2:J2"/>
    <mergeCell ref="H14:J14"/>
    <mergeCell ref="H12:H13"/>
    <mergeCell ref="B14:G14"/>
    <mergeCell ref="B3:E3"/>
    <mergeCell ref="C4:E4"/>
    <mergeCell ref="C6:E6"/>
    <mergeCell ref="C10:E10"/>
    <mergeCell ref="C9:E9"/>
    <mergeCell ref="D11:G11"/>
    <mergeCell ref="B11:C11"/>
    <mergeCell ref="B12:C12"/>
    <mergeCell ref="D12:G12"/>
    <mergeCell ref="B13:C13"/>
    <mergeCell ref="D13:G13"/>
    <mergeCell ref="C7:E7"/>
    <mergeCell ref="C8:E8"/>
    <mergeCell ref="C5:E5"/>
    <mergeCell ref="B2:G2"/>
  </mergeCells>
  <conditionalFormatting sqref="B5">
    <cfRule type="expression" dxfId="1" priority="2">
      <formula>$B$4&gt;0</formula>
    </cfRule>
  </conditionalFormatting>
  <conditionalFormatting sqref="B4">
    <cfRule type="expression" dxfId="0" priority="1">
      <formula>$B$5&gt;0</formula>
    </cfRule>
  </conditionalFormatting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Vitamin 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Medion</dc:creator>
  <cp:lastModifiedBy>Manfred</cp:lastModifiedBy>
  <dcterms:created xsi:type="dcterms:W3CDTF">2014-04-11T18:38:26Z</dcterms:created>
  <dcterms:modified xsi:type="dcterms:W3CDTF">2017-01-04T20:06:05Z</dcterms:modified>
</cp:coreProperties>
</file>