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8915" windowHeight="8505" firstSheet="1" activeTab="2"/>
  </bookViews>
  <sheets>
    <sheet name="Übersicht" sheetId="2" r:id="rId1"/>
    <sheet name="Diagramme" sheetId="3" r:id="rId2"/>
    <sheet name="4 J. Praxisdaten (2010-2013)" sheetId="1" r:id="rId3"/>
    <sheet name="4 J. Praxisdaten AT" sheetId="5" r:id="rId4"/>
    <sheet name="4 J. Praxisdaten DE" sheetId="6" r:id="rId5"/>
    <sheet name="2013 Anlagen mit WP" sheetId="4" r:id="rId6"/>
    <sheet name="Auswertung DE" sheetId="7" r:id="rId7"/>
    <sheet name="Auswertung AT" sheetId="8" r:id="rId8"/>
    <sheet name="Schnittalle" sheetId="9" r:id="rId9"/>
  </sheets>
  <definedNames>
    <definedName name="_xlnm._FilterDatabase" localSheetId="5" hidden="1">'2013 Anlagen mit WP'!$A$1:$F$15</definedName>
    <definedName name="_xlnm._FilterDatabase" localSheetId="2" hidden="1">'4 J. Praxisdaten (2010-2013)'!$A$1:$F$210</definedName>
    <definedName name="_xlnm._FilterDatabase" localSheetId="3" hidden="1">'4 J. Praxisdaten AT'!$A$1:$F$95</definedName>
    <definedName name="_xlnm._FilterDatabase" localSheetId="4" hidden="1">'4 J. Praxisdaten DE'!$A$1:$F$116</definedName>
    <definedName name="_xlnm._FilterDatabase" localSheetId="7" hidden="1">'Auswertung AT'!$A$1:$F$95</definedName>
    <definedName name="_xlnm._FilterDatabase" localSheetId="6" hidden="1">'Auswertung DE'!$A$1:$F$116</definedName>
    <definedName name="_xlnm._FilterDatabase" localSheetId="8" hidden="1">Schnittalle!$A$1:$F$210</definedName>
  </definedNames>
  <calcPr calcId="125725"/>
</workbook>
</file>

<file path=xl/calcChain.xml><?xml version="1.0" encoding="utf-8"?>
<calcChain xmlns="http://schemas.openxmlformats.org/spreadsheetml/2006/main">
  <c r="J9" i="1"/>
  <c r="I9"/>
  <c r="J9" i="5"/>
  <c r="I9"/>
  <c r="I9" i="6"/>
  <c r="J9"/>
  <c r="C19" i="2"/>
  <c r="E19" s="1"/>
  <c r="D19"/>
  <c r="F19"/>
  <c r="C20"/>
  <c r="E20" s="1"/>
  <c r="D20"/>
  <c r="F20"/>
  <c r="A20"/>
  <c r="A21"/>
  <c r="A19"/>
  <c r="B11"/>
  <c r="C18" s="1"/>
  <c r="C11"/>
  <c r="D18" s="1"/>
  <c r="D11"/>
  <c r="E18" s="1"/>
  <c r="B12"/>
  <c r="C12"/>
  <c r="D12"/>
  <c r="B13"/>
  <c r="C13"/>
  <c r="D13"/>
  <c r="A16"/>
  <c r="A12"/>
  <c r="A13"/>
  <c r="A11"/>
  <c r="D3"/>
  <c r="D4"/>
  <c r="D5"/>
  <c r="D6"/>
  <c r="D7"/>
  <c r="C3"/>
  <c r="C4"/>
  <c r="C5"/>
  <c r="C6"/>
  <c r="C7"/>
  <c r="B3"/>
  <c r="B4"/>
  <c r="B5"/>
  <c r="B6"/>
  <c r="B7"/>
  <c r="A4"/>
  <c r="A5"/>
  <c r="A6"/>
  <c r="A7"/>
  <c r="A8"/>
  <c r="A3"/>
  <c r="K3" i="8"/>
  <c r="J3"/>
  <c r="K2"/>
  <c r="J2"/>
  <c r="L3"/>
  <c r="L3" i="7"/>
  <c r="L4"/>
  <c r="L5"/>
  <c r="L2"/>
  <c r="K5"/>
  <c r="J5"/>
  <c r="K4"/>
  <c r="J4"/>
  <c r="K3"/>
  <c r="J3"/>
  <c r="K2"/>
  <c r="J2"/>
  <c r="D17" i="4"/>
  <c r="D18"/>
  <c r="C17"/>
  <c r="C18"/>
  <c r="M9" i="6" l="1"/>
  <c r="L9"/>
  <c r="K9"/>
  <c r="L2" i="8"/>
</calcChain>
</file>

<file path=xl/sharedStrings.xml><?xml version="1.0" encoding="utf-8"?>
<sst xmlns="http://schemas.openxmlformats.org/spreadsheetml/2006/main" count="2657" uniqueCount="51">
  <si>
    <t>Jan.</t>
  </si>
  <si>
    <t>Jahr</t>
  </si>
  <si>
    <t>Monat</t>
  </si>
  <si>
    <t>Ertrag /m²</t>
  </si>
  <si>
    <t>Kollektortyp</t>
  </si>
  <si>
    <t>Land (DE/AT)</t>
  </si>
  <si>
    <t>GBS/m²</t>
  </si>
  <si>
    <t>DE</t>
  </si>
  <si>
    <t>VRK (mit CPC)</t>
  </si>
  <si>
    <t>VRK Standard</t>
  </si>
  <si>
    <t>FK Standard</t>
  </si>
  <si>
    <t>AT</t>
  </si>
  <si>
    <t>Feb.</t>
  </si>
  <si>
    <t>März</t>
  </si>
  <si>
    <t>April</t>
  </si>
  <si>
    <t>Okt.</t>
  </si>
  <si>
    <t>Nov.</t>
  </si>
  <si>
    <t>Dez.</t>
  </si>
  <si>
    <t>Jän.</t>
  </si>
  <si>
    <t>Top VRK (mit CPC)</t>
  </si>
  <si>
    <t>VRK mit CPC</t>
  </si>
  <si>
    <t>DE Würzburg</t>
  </si>
  <si>
    <t>Ertrag kwh/m²</t>
  </si>
  <si>
    <t>GBS kwh/m²</t>
  </si>
  <si>
    <t>Wirkungsgrad</t>
  </si>
  <si>
    <t>Auswertung über 4 J. (DE) von Okt. bis April</t>
  </si>
  <si>
    <t>Auswertung über 4 J. (AT) von Okt. bis April</t>
  </si>
  <si>
    <t>Auswertung DE</t>
  </si>
  <si>
    <t>Auswertung AT</t>
  </si>
  <si>
    <t>FK (Standard) Jahresertrag 2013 /m²</t>
  </si>
  <si>
    <t>VRK (mit CPC) Jahresertrag 2013 /m²</t>
  </si>
  <si>
    <t>Anlagen aus Würzburg (2013) mit extrem niederen T. Niveau (wegen WP)</t>
  </si>
  <si>
    <t>Praxisdatenauswertung Solartirol (nur Daten von Okt.-April 2010 - 2013)</t>
  </si>
  <si>
    <t>Dez</t>
  </si>
  <si>
    <t>Feb</t>
  </si>
  <si>
    <t>Jän</t>
  </si>
  <si>
    <t>Nov</t>
  </si>
  <si>
    <t>Okt</t>
  </si>
  <si>
    <t>Apr</t>
  </si>
  <si>
    <t>Mär</t>
  </si>
  <si>
    <t>FK alle (Schnitt)</t>
  </si>
  <si>
    <t>VRK alle (Schnitt)</t>
  </si>
  <si>
    <t>FK DE (kWh/m² Schnitt)</t>
  </si>
  <si>
    <t>FK AT (kWh/m² Schnitt)</t>
  </si>
  <si>
    <t>VRK AT (kWh/m² Schnitt)</t>
  </si>
  <si>
    <t>FK alle (kWh/m² Schnitt)</t>
  </si>
  <si>
    <t>VRK alle (kWh/m² Schnitt)</t>
  </si>
  <si>
    <t>Top VRK DE (kWh/m² Schnitt)</t>
  </si>
  <si>
    <t>VRK mit CPC DE (kWh/m² Schnitt)</t>
  </si>
  <si>
    <t>Standard VRK DE (kWh/m² Schnitt)</t>
  </si>
  <si>
    <t>alle VRK DE (kWh/m² Schnitt)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</si>
</sst>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 tint="0.249977111117893"/>
        <bgColor indexed="64"/>
      </patternFill>
    </fill>
    <fill>
      <gradientFill degree="90">
        <stop position="0">
          <color rgb="FFFF0000"/>
        </stop>
        <stop position="0.5">
          <color rgb="FFFFC000"/>
        </stop>
        <stop position="1">
          <color rgb="FFFF0000"/>
        </stop>
      </gradient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gradientFill degree="90">
        <stop position="0">
          <color theme="3" tint="0.40000610370189521"/>
        </stop>
        <stop position="0.5">
          <color theme="4" tint="0.80001220740379042"/>
        </stop>
        <stop position="1">
          <color theme="3" tint="0.40000610370189521"/>
        </stop>
      </gradient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7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9" borderId="11" xfId="0" applyFont="1" applyFill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10" borderId="11" xfId="0" applyFill="1" applyBorder="1" applyAlignment="1">
      <alignment horizontal="left"/>
    </xf>
    <xf numFmtId="0" fontId="0" fillId="14" borderId="11" xfId="0" applyFill="1" applyBorder="1" applyAlignment="1">
      <alignment horizontal="left"/>
    </xf>
    <xf numFmtId="0" fontId="0" fillId="14" borderId="16" xfId="0" applyFill="1" applyBorder="1" applyAlignment="1">
      <alignment horizontal="left"/>
    </xf>
    <xf numFmtId="0" fontId="0" fillId="10" borderId="13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1" fillId="7" borderId="27" xfId="0" applyFont="1" applyFill="1" applyBorder="1" applyAlignment="1">
      <alignment horizontal="left"/>
    </xf>
    <xf numFmtId="0" fontId="1" fillId="7" borderId="28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9" borderId="28" xfId="0" applyFont="1" applyFill="1" applyBorder="1" applyAlignment="1">
      <alignment horizontal="left"/>
    </xf>
    <xf numFmtId="0" fontId="3" fillId="11" borderId="29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10" borderId="13" xfId="0" applyFill="1" applyBorder="1" applyAlignment="1">
      <alignment horizontal="left"/>
    </xf>
    <xf numFmtId="0" fontId="0" fillId="8" borderId="25" xfId="0" applyFill="1" applyBorder="1" applyAlignment="1">
      <alignment horizontal="center"/>
    </xf>
    <xf numFmtId="164" fontId="3" fillId="3" borderId="22" xfId="0" applyNumberFormat="1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164" fontId="3" fillId="4" borderId="2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164" fontId="3" fillId="0" borderId="32" xfId="0" applyNumberFormat="1" applyFont="1" applyBorder="1" applyAlignment="1">
      <alignment horizontal="left"/>
    </xf>
    <xf numFmtId="164" fontId="3" fillId="0" borderId="33" xfId="0" applyNumberFormat="1" applyFont="1" applyBorder="1" applyAlignment="1">
      <alignment horizontal="left"/>
    </xf>
    <xf numFmtId="164" fontId="3" fillId="0" borderId="34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0" borderId="30" xfId="0" applyNumberFormat="1" applyFont="1" applyBorder="1" applyAlignment="1">
      <alignment horizontal="left"/>
    </xf>
    <xf numFmtId="164" fontId="3" fillId="0" borderId="31" xfId="0" applyNumberFormat="1" applyFont="1" applyBorder="1" applyAlignment="1">
      <alignment horizontal="left"/>
    </xf>
    <xf numFmtId="164" fontId="3" fillId="0" borderId="23" xfId="0" applyNumberFormat="1" applyFont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64" fontId="4" fillId="16" borderId="30" xfId="0" applyNumberFormat="1" applyFont="1" applyFill="1" applyBorder="1" applyAlignment="1">
      <alignment horizontal="center"/>
    </xf>
    <xf numFmtId="164" fontId="4" fillId="16" borderId="31" xfId="0" applyNumberFormat="1" applyFont="1" applyFill="1" applyBorder="1" applyAlignment="1">
      <alignment horizontal="center"/>
    </xf>
    <xf numFmtId="164" fontId="4" fillId="16" borderId="23" xfId="0" applyNumberFormat="1" applyFont="1" applyFill="1" applyBorder="1" applyAlignment="1">
      <alignment horizontal="center"/>
    </xf>
    <xf numFmtId="164" fontId="3" fillId="12" borderId="22" xfId="0" applyNumberFormat="1" applyFont="1" applyFill="1" applyBorder="1" applyAlignment="1">
      <alignment horizontal="center"/>
    </xf>
    <xf numFmtId="164" fontId="3" fillId="12" borderId="23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left"/>
    </xf>
    <xf numFmtId="164" fontId="3" fillId="0" borderId="30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0" fontId="0" fillId="7" borderId="30" xfId="0" applyFill="1" applyBorder="1" applyAlignment="1">
      <alignment horizontal="left"/>
    </xf>
    <xf numFmtId="0" fontId="0" fillId="12" borderId="31" xfId="0" applyFill="1" applyBorder="1" applyAlignment="1">
      <alignment horizontal="left"/>
    </xf>
    <xf numFmtId="0" fontId="0" fillId="12" borderId="23" xfId="0" applyFill="1" applyBorder="1" applyAlignment="1">
      <alignment horizontal="left"/>
    </xf>
    <xf numFmtId="0" fontId="0" fillId="15" borderId="31" xfId="0" applyFill="1" applyBorder="1" applyAlignment="1">
      <alignment horizontal="left"/>
    </xf>
    <xf numFmtId="0" fontId="3" fillId="7" borderId="30" xfId="0" applyFont="1" applyFill="1" applyBorder="1" applyAlignment="1">
      <alignment horizontal="left"/>
    </xf>
    <xf numFmtId="0" fontId="3" fillId="15" borderId="30" xfId="0" applyFont="1" applyFill="1" applyBorder="1" applyAlignment="1">
      <alignment horizontal="left"/>
    </xf>
    <xf numFmtId="164" fontId="5" fillId="16" borderId="22" xfId="0" applyNumberFormat="1" applyFont="1" applyFill="1" applyBorder="1" applyAlignment="1">
      <alignment horizontal="center"/>
    </xf>
    <xf numFmtId="164" fontId="5" fillId="16" borderId="30" xfId="0" applyNumberFormat="1" applyFont="1" applyFill="1" applyBorder="1" applyAlignment="1">
      <alignment horizontal="center"/>
    </xf>
    <xf numFmtId="164" fontId="2" fillId="16" borderId="31" xfId="0" applyNumberFormat="1" applyFont="1" applyFill="1" applyBorder="1" applyAlignment="1">
      <alignment horizontal="center"/>
    </xf>
    <xf numFmtId="164" fontId="2" fillId="16" borderId="23" xfId="0" applyNumberFormat="1" applyFont="1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7" xfId="0" applyFill="1" applyBorder="1" applyAlignment="1">
      <alignment horizontal="center"/>
    </xf>
    <xf numFmtId="0" fontId="0" fillId="12" borderId="0" xfId="0" applyFill="1"/>
    <xf numFmtId="0" fontId="0" fillId="6" borderId="2" xfId="0" applyFill="1" applyBorder="1"/>
    <xf numFmtId="0" fontId="0" fillId="6" borderId="0" xfId="0" applyFill="1" applyBorder="1"/>
    <xf numFmtId="0" fontId="0" fillId="6" borderId="3" xfId="0" applyFill="1" applyBorder="1"/>
    <xf numFmtId="0" fontId="0" fillId="17" borderId="1" xfId="0" applyFill="1" applyBorder="1"/>
    <xf numFmtId="0" fontId="0" fillId="14" borderId="13" xfId="0" applyFill="1" applyBorder="1" applyAlignment="1">
      <alignment horizontal="left"/>
    </xf>
    <xf numFmtId="0" fontId="0" fillId="10" borderId="16" xfId="0" applyFill="1" applyBorder="1" applyAlignment="1">
      <alignment horizontal="left"/>
    </xf>
    <xf numFmtId="0" fontId="0" fillId="10" borderId="1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4" borderId="13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11" borderId="11" xfId="0" applyFill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164" fontId="0" fillId="0" borderId="11" xfId="0" applyNumberForma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4" fontId="4" fillId="22" borderId="11" xfId="0" applyNumberFormat="1" applyFont="1" applyFill="1" applyBorder="1" applyAlignment="1">
      <alignment horizontal="center"/>
    </xf>
    <xf numFmtId="0" fontId="0" fillId="21" borderId="0" xfId="0" applyFill="1"/>
    <xf numFmtId="0" fontId="0" fillId="5" borderId="36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3" fillId="20" borderId="7" xfId="0" applyFont="1" applyFill="1" applyBorder="1" applyAlignment="1">
      <alignment horizontal="center"/>
    </xf>
    <xf numFmtId="0" fontId="3" fillId="20" borderId="9" xfId="0" applyFont="1" applyFill="1" applyBorder="1" applyAlignment="1">
      <alignment horizontal="center"/>
    </xf>
    <xf numFmtId="0" fontId="3" fillId="20" borderId="10" xfId="0" applyFont="1" applyFill="1" applyBorder="1" applyAlignment="1">
      <alignment horizontal="center"/>
    </xf>
    <xf numFmtId="0" fontId="3" fillId="20" borderId="8" xfId="0" applyFont="1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/>
    </xf>
    <xf numFmtId="0" fontId="3" fillId="18" borderId="9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3" fillId="18" borderId="5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3" fillId="19" borderId="9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0" fillId="5" borderId="12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13" borderId="7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23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 sz="1600"/>
            </a:pPr>
            <a:r>
              <a:rPr lang="de-AT" sz="1600"/>
              <a:t>Ergebnisse</a:t>
            </a:r>
            <a:r>
              <a:rPr lang="de-AT" sz="1600" baseline="0"/>
              <a:t> aus 4 Jahre Praxisdaten (Schnitt aller Anlagen in AT) </a:t>
            </a:r>
            <a:endParaRPr lang="de-AT" sz="1600"/>
          </a:p>
        </c:rich>
      </c:tx>
      <c:layout>
        <c:manualLayout>
          <c:xMode val="edge"/>
          <c:yMode val="edge"/>
          <c:x val="0.18147860360139748"/>
          <c:y val="3.6458318381595155E-2"/>
        </c:manualLayout>
      </c:layout>
      <c:spPr>
        <a:solidFill>
          <a:schemeClr val="accent3">
            <a:lumMod val="40000"/>
            <a:lumOff val="60000"/>
          </a:schemeClr>
        </a:solidFill>
      </c:spPr>
    </c:title>
    <c:plotArea>
      <c:layout>
        <c:manualLayout>
          <c:layoutTarget val="inner"/>
          <c:xMode val="edge"/>
          <c:yMode val="edge"/>
          <c:x val="8.2505890040350943E-2"/>
          <c:y val="0.21915386353598115"/>
          <c:w val="0.67483361938326836"/>
          <c:h val="0.65036882776868943"/>
        </c:manualLayout>
      </c:layout>
      <c:barChart>
        <c:barDir val="col"/>
        <c:grouping val="clustered"/>
        <c:ser>
          <c:idx val="0"/>
          <c:order val="0"/>
          <c:tx>
            <c:strRef>
              <c:f>'4 J. Praxisdaten AT'!$I$1</c:f>
              <c:strCache>
                <c:ptCount val="1"/>
                <c:pt idx="0">
                  <c:v>FK AT (kWh/m² Schnitt)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 w="19050">
              <a:solidFill>
                <a:schemeClr val="tx1"/>
              </a:solidFill>
            </a:ln>
          </c:spPr>
          <c:cat>
            <c:strRef>
              <c:f>'4 J. Praxisdaten AT'!$H$2:$H$8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AT'!$I$2:$I$8</c:f>
              <c:numCache>
                <c:formatCode>0.0</c:formatCode>
                <c:ptCount val="7"/>
                <c:pt idx="0">
                  <c:v>18.100000000000001</c:v>
                </c:pt>
                <c:pt idx="1">
                  <c:v>31.4</c:v>
                </c:pt>
                <c:pt idx="2">
                  <c:v>59.6</c:v>
                </c:pt>
                <c:pt idx="3">
                  <c:v>68.099999999999994</c:v>
                </c:pt>
                <c:pt idx="4">
                  <c:v>44.7</c:v>
                </c:pt>
                <c:pt idx="5">
                  <c:v>26.6</c:v>
                </c:pt>
                <c:pt idx="6">
                  <c:v>18.7</c:v>
                </c:pt>
              </c:numCache>
            </c:numRef>
          </c:val>
        </c:ser>
        <c:ser>
          <c:idx val="1"/>
          <c:order val="1"/>
          <c:tx>
            <c:strRef>
              <c:f>'4 J. Praxisdaten AT'!$J$1</c:f>
              <c:strCache>
                <c:ptCount val="1"/>
                <c:pt idx="0">
                  <c:v>VRK AT (kWh/m² Schnitt)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prstClr val="black"/>
              </a:solidFill>
            </a:ln>
          </c:spPr>
          <c:cat>
            <c:strRef>
              <c:f>'4 J. Praxisdaten AT'!$H$2:$H$8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AT'!$J$2:$J$8</c:f>
              <c:numCache>
                <c:formatCode>0.0</c:formatCode>
                <c:ptCount val="7"/>
                <c:pt idx="0">
                  <c:v>19.3</c:v>
                </c:pt>
                <c:pt idx="1">
                  <c:v>24.9</c:v>
                </c:pt>
                <c:pt idx="2">
                  <c:v>42.8</c:v>
                </c:pt>
                <c:pt idx="3">
                  <c:v>29.4</c:v>
                </c:pt>
                <c:pt idx="4">
                  <c:v>25.9</c:v>
                </c:pt>
                <c:pt idx="5">
                  <c:v>9.6</c:v>
                </c:pt>
                <c:pt idx="6">
                  <c:v>9.6</c:v>
                </c:pt>
              </c:numCache>
            </c:numRef>
          </c:val>
        </c:ser>
        <c:axId val="104557568"/>
        <c:axId val="104571648"/>
      </c:barChart>
      <c:catAx>
        <c:axId val="104557568"/>
        <c:scaling>
          <c:orientation val="minMax"/>
        </c:scaling>
        <c:axPos val="b"/>
        <c:majorGridlines>
          <c:spPr>
            <a:ln w="19050">
              <a:solidFill>
                <a:schemeClr val="tx1"/>
              </a:solidFill>
              <a:prstDash val="sysDot"/>
            </a:ln>
          </c:spPr>
        </c:majorGridlines>
        <c:tickLblPos val="nextTo"/>
        <c:txPr>
          <a:bodyPr/>
          <a:lstStyle/>
          <a:p>
            <a:pPr>
              <a:defRPr sz="1050" b="1">
                <a:solidFill>
                  <a:schemeClr val="tx1"/>
                </a:solidFill>
              </a:defRPr>
            </a:pPr>
            <a:endParaRPr lang="de-DE"/>
          </a:p>
        </c:txPr>
        <c:crossAx val="104571648"/>
        <c:crosses val="autoZero"/>
        <c:auto val="1"/>
        <c:lblAlgn val="ctr"/>
        <c:lblOffset val="100"/>
      </c:catAx>
      <c:valAx>
        <c:axId val="104571648"/>
        <c:scaling>
          <c:orientation val="minMax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AT"/>
                  <a:t>kWh/m²</a:t>
                </a:r>
              </a:p>
            </c:rich>
          </c:tx>
          <c:layout/>
          <c:spPr>
            <a:solidFill>
              <a:srgbClr val="FFFF00"/>
            </a:solidFill>
          </c:spPr>
        </c:title>
        <c:numFmt formatCode="0" sourceLinked="0"/>
        <c:tickLblPos val="nextTo"/>
        <c:txPr>
          <a:bodyPr/>
          <a:lstStyle/>
          <a:p>
            <a:pPr>
              <a:defRPr b="1">
                <a:solidFill>
                  <a:srgbClr val="FF0000"/>
                </a:solidFill>
              </a:defRPr>
            </a:pPr>
            <a:endParaRPr lang="de-DE"/>
          </a:p>
        </c:txPr>
        <c:crossAx val="10455756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/>
      <c:txPr>
        <a:bodyPr/>
        <a:lstStyle/>
        <a:p>
          <a:pPr>
            <a:defRPr sz="1050" b="1"/>
          </a:pPr>
          <a:endParaRPr lang="de-DE"/>
        </a:p>
      </c:txPr>
    </c:legend>
    <c:plotVisOnly val="1"/>
  </c:chart>
  <c:spPr>
    <a:solidFill>
      <a:schemeClr val="bg1"/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 sz="1600"/>
            </a:pPr>
            <a:r>
              <a:rPr lang="de-AT" sz="1600"/>
              <a:t>Detailergebnisse</a:t>
            </a:r>
            <a:r>
              <a:rPr lang="de-AT" sz="1600" baseline="0"/>
              <a:t> verschiedener VRK Typen und Anlagen mit WP (Anlagen in DE)  </a:t>
            </a:r>
            <a:endParaRPr lang="de-AT" sz="1600"/>
          </a:p>
        </c:rich>
      </c:tx>
      <c:layout>
        <c:manualLayout>
          <c:xMode val="edge"/>
          <c:yMode val="edge"/>
          <c:x val="0.14065737472471113"/>
          <c:y val="1.5624993592112208E-2"/>
        </c:manualLayout>
      </c:layout>
      <c:spPr>
        <a:solidFill>
          <a:srgbClr val="FFC000"/>
        </a:solidFill>
      </c:spPr>
    </c:title>
    <c:plotArea>
      <c:layout>
        <c:manualLayout>
          <c:layoutTarget val="inner"/>
          <c:xMode val="edge"/>
          <c:yMode val="edge"/>
          <c:x val="8.2505890040350943E-2"/>
          <c:y val="0.21915386353598115"/>
          <c:w val="0.67653513712498359"/>
          <c:h val="0.64549924315155716"/>
        </c:manualLayout>
      </c:layout>
      <c:barChart>
        <c:barDir val="col"/>
        <c:grouping val="clustered"/>
        <c:ser>
          <c:idx val="0"/>
          <c:order val="0"/>
          <c:tx>
            <c:strRef>
              <c:f>'4 J. Praxisdaten DE'!$I$1</c:f>
              <c:strCache>
                <c:ptCount val="1"/>
                <c:pt idx="0">
                  <c:v>FK DE (kWh/m² Schnitt)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FF0000"/>
              </a:solidFill>
            </a:ln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DE'!$I$2:$I$8</c:f>
              <c:numCache>
                <c:formatCode>0.0</c:formatCode>
                <c:ptCount val="7"/>
                <c:pt idx="0">
                  <c:v>8.1</c:v>
                </c:pt>
                <c:pt idx="1">
                  <c:v>17.399999999999999</c:v>
                </c:pt>
                <c:pt idx="2">
                  <c:v>48.5</c:v>
                </c:pt>
                <c:pt idx="3">
                  <c:v>59.9</c:v>
                </c:pt>
                <c:pt idx="4">
                  <c:v>32.1</c:v>
                </c:pt>
                <c:pt idx="5">
                  <c:v>11.3</c:v>
                </c:pt>
                <c:pt idx="6">
                  <c:v>6.3</c:v>
                </c:pt>
              </c:numCache>
            </c:numRef>
          </c:val>
        </c:ser>
        <c:ser>
          <c:idx val="1"/>
          <c:order val="1"/>
          <c:tx>
            <c:strRef>
              <c:f>'4 J. Praxisdaten DE'!$J$1</c:f>
              <c:strCache>
                <c:ptCount val="1"/>
                <c:pt idx="0">
                  <c:v>alle VRK DE (kWh/m² Schnitt)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FF0000"/>
              </a:solidFill>
            </a:ln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DE'!$J$2:$J$8</c:f>
              <c:numCache>
                <c:formatCode>0.0</c:formatCode>
                <c:ptCount val="7"/>
                <c:pt idx="0">
                  <c:v>8.1999999999999993</c:v>
                </c:pt>
                <c:pt idx="1">
                  <c:v>17</c:v>
                </c:pt>
                <c:pt idx="2">
                  <c:v>41.4</c:v>
                </c:pt>
                <c:pt idx="3">
                  <c:v>47.1</c:v>
                </c:pt>
                <c:pt idx="4">
                  <c:v>27</c:v>
                </c:pt>
                <c:pt idx="5">
                  <c:v>12.6</c:v>
                </c:pt>
                <c:pt idx="6">
                  <c:v>6.4</c:v>
                </c:pt>
              </c:numCache>
            </c:numRef>
          </c:val>
        </c:ser>
        <c:ser>
          <c:idx val="7"/>
          <c:order val="2"/>
          <c:tx>
            <c:v>-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3"/>
          <c:tx>
            <c:strRef>
              <c:f>'4 J. Praxisdaten DE'!$K$1</c:f>
              <c:strCache>
                <c:ptCount val="1"/>
                <c:pt idx="0">
                  <c:v>Top VRK DE (kWh/m² Schnitt)</c:v>
                </c:pt>
              </c:strCache>
            </c:strRef>
          </c:tx>
          <c:spPr>
            <a:noFill/>
            <a:ln w="19050">
              <a:solidFill>
                <a:srgbClr val="FF0000"/>
              </a:solidFill>
              <a:prstDash val="sysDash"/>
            </a:ln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DE'!$K$2:$K$8</c:f>
              <c:numCache>
                <c:formatCode>0.0</c:formatCode>
                <c:ptCount val="7"/>
                <c:pt idx="0">
                  <c:v>9.1999999999999993</c:v>
                </c:pt>
                <c:pt idx="1">
                  <c:v>16.3</c:v>
                </c:pt>
                <c:pt idx="2">
                  <c:v>41</c:v>
                </c:pt>
                <c:pt idx="3">
                  <c:v>39.200000000000003</c:v>
                </c:pt>
                <c:pt idx="4">
                  <c:v>28.9</c:v>
                </c:pt>
                <c:pt idx="5">
                  <c:v>10.5</c:v>
                </c:pt>
                <c:pt idx="6">
                  <c:v>7.7</c:v>
                </c:pt>
              </c:numCache>
            </c:numRef>
          </c:val>
        </c:ser>
        <c:ser>
          <c:idx val="3"/>
          <c:order val="4"/>
          <c:tx>
            <c:strRef>
              <c:f>'4 J. Praxisdaten DE'!$L$1</c:f>
              <c:strCache>
                <c:ptCount val="1"/>
                <c:pt idx="0">
                  <c:v>VRK mit CPC DE (kWh/m² Schnitt)</c:v>
                </c:pt>
              </c:strCache>
            </c:strRef>
          </c:tx>
          <c:spPr>
            <a:noFill/>
            <a:ln w="19050">
              <a:solidFill>
                <a:srgbClr val="0070C0"/>
              </a:solidFill>
              <a:prstDash val="sysDash"/>
            </a:ln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DE'!$L$2:$L$8</c:f>
              <c:numCache>
                <c:formatCode>0.0</c:formatCode>
                <c:ptCount val="7"/>
                <c:pt idx="0">
                  <c:v>9.6</c:v>
                </c:pt>
                <c:pt idx="1">
                  <c:v>17.899999999999999</c:v>
                </c:pt>
                <c:pt idx="2">
                  <c:v>45.6</c:v>
                </c:pt>
                <c:pt idx="3">
                  <c:v>53.7</c:v>
                </c:pt>
                <c:pt idx="4">
                  <c:v>25.5</c:v>
                </c:pt>
                <c:pt idx="5">
                  <c:v>16.8</c:v>
                </c:pt>
                <c:pt idx="6">
                  <c:v>6.5</c:v>
                </c:pt>
              </c:numCache>
            </c:numRef>
          </c:val>
        </c:ser>
        <c:ser>
          <c:idx val="4"/>
          <c:order val="5"/>
          <c:tx>
            <c:strRef>
              <c:f>'4 J. Praxisdaten DE'!$M$1</c:f>
              <c:strCache>
                <c:ptCount val="1"/>
                <c:pt idx="0">
                  <c:v>Standard VRK DE (kWh/m² Schnitt)</c:v>
                </c:pt>
              </c:strCache>
            </c:strRef>
          </c:tx>
          <c:spPr>
            <a:noFill/>
            <a:ln w="19050">
              <a:solidFill>
                <a:srgbClr val="00B050"/>
              </a:solidFill>
              <a:prstDash val="sysDash"/>
            </a:ln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DE'!$M$2:$M$8</c:f>
              <c:numCache>
                <c:formatCode>0.0</c:formatCode>
                <c:ptCount val="7"/>
                <c:pt idx="0">
                  <c:v>5.0999999999999996</c:v>
                </c:pt>
                <c:pt idx="1">
                  <c:v>16.100000000000001</c:v>
                </c:pt>
                <c:pt idx="2">
                  <c:v>33.299999999999997</c:v>
                </c:pt>
                <c:pt idx="3">
                  <c:v>41.2</c:v>
                </c:pt>
                <c:pt idx="4">
                  <c:v>27.4</c:v>
                </c:pt>
                <c:pt idx="5">
                  <c:v>6.3</c:v>
                </c:pt>
                <c:pt idx="6">
                  <c:v>2</c:v>
                </c:pt>
              </c:numCache>
            </c:numRef>
          </c:val>
        </c:ser>
        <c:ser>
          <c:idx val="8"/>
          <c:order val="6"/>
          <c:tx>
            <c:v>-</c:v>
          </c:tx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5"/>
          <c:order val="7"/>
          <c:tx>
            <c:v>FK mit WP</c:v>
          </c:tx>
          <c:spPr>
            <a:solidFill>
              <a:schemeClr val="tx1"/>
            </a:solidFill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'2013 Anlagen mit WP'!$C$2:$C$8</c:f>
              <c:numCache>
                <c:formatCode>General</c:formatCode>
                <c:ptCount val="7"/>
                <c:pt idx="0">
                  <c:v>7.5</c:v>
                </c:pt>
                <c:pt idx="1">
                  <c:v>18.7</c:v>
                </c:pt>
                <c:pt idx="2">
                  <c:v>54.2</c:v>
                </c:pt>
                <c:pt idx="3">
                  <c:v>62.3</c:v>
                </c:pt>
                <c:pt idx="4">
                  <c:v>49.2</c:v>
                </c:pt>
                <c:pt idx="5">
                  <c:v>17.100000000000001</c:v>
                </c:pt>
                <c:pt idx="6">
                  <c:v>19</c:v>
                </c:pt>
              </c:numCache>
            </c:numRef>
          </c:val>
        </c:ser>
        <c:ser>
          <c:idx val="6"/>
          <c:order val="8"/>
          <c:tx>
            <c:v>VRK mit WP</c:v>
          </c:tx>
          <c:spPr>
            <a:solidFill>
              <a:srgbClr val="7030A0"/>
            </a:solidFill>
          </c:spPr>
          <c:cat>
            <c:strRef>
              <c:f>'4 J. Praxisdaten DE'!$H$2:$H$8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'2013 Anlagen mit WP'!$C$9:$C$15</c:f>
              <c:numCache>
                <c:formatCode>General</c:formatCode>
                <c:ptCount val="7"/>
                <c:pt idx="0">
                  <c:v>9.1</c:v>
                </c:pt>
                <c:pt idx="1">
                  <c:v>15.4</c:v>
                </c:pt>
                <c:pt idx="2">
                  <c:v>40.4</c:v>
                </c:pt>
                <c:pt idx="3">
                  <c:v>39.200000000000003</c:v>
                </c:pt>
                <c:pt idx="4">
                  <c:v>29.1</c:v>
                </c:pt>
                <c:pt idx="5">
                  <c:v>11.6</c:v>
                </c:pt>
                <c:pt idx="6">
                  <c:v>12.8</c:v>
                </c:pt>
              </c:numCache>
            </c:numRef>
          </c:val>
        </c:ser>
        <c:axId val="49535232"/>
        <c:axId val="49552384"/>
      </c:barChart>
      <c:catAx>
        <c:axId val="49535232"/>
        <c:scaling>
          <c:orientation val="minMax"/>
        </c:scaling>
        <c:axPos val="b"/>
        <c:majorGridlines>
          <c:spPr>
            <a:ln w="19050">
              <a:solidFill>
                <a:schemeClr val="tx1"/>
              </a:solidFill>
              <a:prstDash val="sysDot"/>
            </a:ln>
          </c:spPr>
        </c:majorGridlines>
        <c:tickLblPos val="nextTo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sz="1050" b="1"/>
            </a:pPr>
            <a:endParaRPr lang="de-DE"/>
          </a:p>
        </c:txPr>
        <c:crossAx val="49552384"/>
        <c:crosses val="autoZero"/>
        <c:auto val="1"/>
        <c:lblAlgn val="ctr"/>
        <c:lblOffset val="100"/>
      </c:catAx>
      <c:valAx>
        <c:axId val="49552384"/>
        <c:scaling>
          <c:orientation val="minMax"/>
          <c:max val="80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AT"/>
                  <a:t>kWh/m²</a:t>
                </a:r>
              </a:p>
            </c:rich>
          </c:tx>
          <c:layout/>
          <c:spPr>
            <a:solidFill>
              <a:srgbClr val="FFFF00"/>
            </a:solidFill>
          </c:spPr>
        </c:title>
        <c:numFmt formatCode="0" sourceLinked="0"/>
        <c:tickLblPos val="nextTo"/>
        <c:txPr>
          <a:bodyPr/>
          <a:lstStyle/>
          <a:p>
            <a:pPr>
              <a:defRPr b="1">
                <a:solidFill>
                  <a:srgbClr val="FF0000"/>
                </a:solidFill>
              </a:defRPr>
            </a:pPr>
            <a:endParaRPr lang="de-DE"/>
          </a:p>
        </c:txPr>
        <c:crossAx val="4953523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egendEntry>
        <c:idx val="2"/>
        <c:delete val="1"/>
      </c:legendEntry>
      <c:legendEntry>
        <c:idx val="6"/>
        <c:delete val="1"/>
      </c:legendEntry>
      <c:layout/>
      <c:txPr>
        <a:bodyPr/>
        <a:lstStyle/>
        <a:p>
          <a:pPr>
            <a:defRPr sz="1050" b="1"/>
          </a:pPr>
          <a:endParaRPr lang="de-DE"/>
        </a:p>
      </c:txPr>
    </c:legend>
    <c:plotVisOnly val="1"/>
  </c:chart>
  <c:spPr>
    <a:solidFill>
      <a:schemeClr val="bg1">
        <a:lumMod val="75000"/>
      </a:schemeClr>
    </a:solidFill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title>
      <c:tx>
        <c:rich>
          <a:bodyPr/>
          <a:lstStyle/>
          <a:p>
            <a:pPr>
              <a:defRPr sz="1600"/>
            </a:pPr>
            <a:r>
              <a:rPr lang="de-AT" sz="1600"/>
              <a:t>Ergebnisse</a:t>
            </a:r>
            <a:r>
              <a:rPr lang="de-AT" sz="1600" baseline="0"/>
              <a:t> aus 4 Jahre Praxisdaten (Schnitt aller Anlagen in DE) </a:t>
            </a:r>
            <a:endParaRPr lang="de-AT" sz="1600"/>
          </a:p>
        </c:rich>
      </c:tx>
      <c:layout>
        <c:manualLayout>
          <c:xMode val="edge"/>
          <c:yMode val="edge"/>
          <c:x val="0.18147860360139748"/>
          <c:y val="3.6458318381595155E-2"/>
        </c:manualLayout>
      </c:layout>
      <c:spPr>
        <a:solidFill>
          <a:schemeClr val="accent2">
            <a:lumMod val="40000"/>
            <a:lumOff val="60000"/>
          </a:schemeClr>
        </a:solidFill>
      </c:spPr>
    </c:title>
    <c:plotArea>
      <c:layout>
        <c:manualLayout>
          <c:layoutTarget val="inner"/>
          <c:xMode val="edge"/>
          <c:yMode val="edge"/>
          <c:x val="8.2505890040350999E-2"/>
          <c:y val="0.21915386353598121"/>
          <c:w val="0.6748336193832688"/>
          <c:h val="0.65036882776868965"/>
        </c:manualLayout>
      </c:layout>
      <c:barChart>
        <c:barDir val="col"/>
        <c:grouping val="clustered"/>
        <c:ser>
          <c:idx val="2"/>
          <c:order val="0"/>
          <c:tx>
            <c:strRef>
              <c:f>'4 J. Praxisdaten DE'!$I$1</c:f>
              <c:strCache>
                <c:ptCount val="1"/>
                <c:pt idx="0">
                  <c:v>FK DE (kWh/m² Schnitt)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9050">
              <a:solidFill>
                <a:srgbClr val="FF0000"/>
              </a:solidFill>
              <a:prstDash val="solid"/>
            </a:ln>
          </c:spPr>
          <c:cat>
            <c:strRef>
              <c:f>'4 J. Praxisdaten AT'!$H$2:$H$8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DE'!$I$2:$I$8</c:f>
              <c:numCache>
                <c:formatCode>0.0</c:formatCode>
                <c:ptCount val="7"/>
                <c:pt idx="0">
                  <c:v>8.1</c:v>
                </c:pt>
                <c:pt idx="1">
                  <c:v>17.399999999999999</c:v>
                </c:pt>
                <c:pt idx="2">
                  <c:v>48.5</c:v>
                </c:pt>
                <c:pt idx="3">
                  <c:v>59.9</c:v>
                </c:pt>
                <c:pt idx="4">
                  <c:v>32.1</c:v>
                </c:pt>
                <c:pt idx="5">
                  <c:v>11.3</c:v>
                </c:pt>
                <c:pt idx="6">
                  <c:v>6.3</c:v>
                </c:pt>
              </c:numCache>
            </c:numRef>
          </c:val>
        </c:ser>
        <c:ser>
          <c:idx val="3"/>
          <c:order val="1"/>
          <c:tx>
            <c:strRef>
              <c:f>'4 J. Praxisdaten DE'!$J$1</c:f>
              <c:strCache>
                <c:ptCount val="1"/>
                <c:pt idx="0">
                  <c:v>alle VRK DE (kWh/m² Schnitt)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FF0000"/>
              </a:solidFill>
              <a:prstDash val="solid"/>
            </a:ln>
          </c:spPr>
          <c:cat>
            <c:strRef>
              <c:f>'4 J. Praxisdaten AT'!$H$2:$H$8</c:f>
              <c:strCache>
                <c:ptCount val="7"/>
                <c:pt idx="0">
                  <c:v>Jän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Okt</c:v>
                </c:pt>
                <c:pt idx="5">
                  <c:v>Nov</c:v>
                </c:pt>
                <c:pt idx="6">
                  <c:v>Dez</c:v>
                </c:pt>
              </c:strCache>
            </c:strRef>
          </c:cat>
          <c:val>
            <c:numRef>
              <c:f>'4 J. Praxisdaten DE'!$J$2:$J$8</c:f>
              <c:numCache>
                <c:formatCode>0.0</c:formatCode>
                <c:ptCount val="7"/>
                <c:pt idx="0">
                  <c:v>8.1999999999999993</c:v>
                </c:pt>
                <c:pt idx="1">
                  <c:v>17</c:v>
                </c:pt>
                <c:pt idx="2">
                  <c:v>41.4</c:v>
                </c:pt>
                <c:pt idx="3">
                  <c:v>47.1</c:v>
                </c:pt>
                <c:pt idx="4">
                  <c:v>27</c:v>
                </c:pt>
                <c:pt idx="5">
                  <c:v>12.6</c:v>
                </c:pt>
                <c:pt idx="6">
                  <c:v>6.4</c:v>
                </c:pt>
              </c:numCache>
            </c:numRef>
          </c:val>
        </c:ser>
        <c:axId val="50809088"/>
        <c:axId val="50819072"/>
      </c:barChart>
      <c:catAx>
        <c:axId val="50809088"/>
        <c:scaling>
          <c:orientation val="minMax"/>
        </c:scaling>
        <c:axPos val="b"/>
        <c:majorGridlines>
          <c:spPr>
            <a:ln w="19050">
              <a:solidFill>
                <a:schemeClr val="tx1"/>
              </a:solidFill>
              <a:prstDash val="sysDot"/>
            </a:ln>
          </c:spPr>
        </c:majorGridlines>
        <c:tickLblPos val="nextTo"/>
        <c:txPr>
          <a:bodyPr/>
          <a:lstStyle/>
          <a:p>
            <a:pPr>
              <a:defRPr sz="1050" b="1">
                <a:solidFill>
                  <a:schemeClr val="tx1"/>
                </a:solidFill>
              </a:defRPr>
            </a:pPr>
            <a:endParaRPr lang="de-DE"/>
          </a:p>
        </c:txPr>
        <c:crossAx val="50819072"/>
        <c:crosses val="autoZero"/>
        <c:auto val="1"/>
        <c:lblAlgn val="ctr"/>
        <c:lblOffset val="100"/>
      </c:catAx>
      <c:valAx>
        <c:axId val="50819072"/>
        <c:scaling>
          <c:orientation val="minMax"/>
          <c:max val="80"/>
        </c:scaling>
        <c:axPos val="l"/>
        <c:majorGridlines>
          <c:spPr>
            <a:ln w="6350"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AT"/>
                  <a:t>kWh/m²</a:t>
                </a:r>
              </a:p>
            </c:rich>
          </c:tx>
          <c:layout/>
          <c:spPr>
            <a:solidFill>
              <a:srgbClr val="FFFF00"/>
            </a:solidFill>
          </c:spPr>
        </c:title>
        <c:numFmt formatCode="0" sourceLinked="0"/>
        <c:tickLblPos val="nextTo"/>
        <c:txPr>
          <a:bodyPr/>
          <a:lstStyle/>
          <a:p>
            <a:pPr>
              <a:defRPr b="1">
                <a:solidFill>
                  <a:srgbClr val="FF0000"/>
                </a:solidFill>
              </a:defRPr>
            </a:pPr>
            <a:endParaRPr lang="de-DE"/>
          </a:p>
        </c:txPr>
        <c:crossAx val="50809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/>
      <c:txPr>
        <a:bodyPr/>
        <a:lstStyle/>
        <a:p>
          <a:pPr>
            <a:defRPr sz="1050" b="1"/>
          </a:pPr>
          <a:endParaRPr lang="de-DE"/>
        </a:p>
      </c:txPr>
    </c:legend>
    <c:plotVisOnly val="1"/>
  </c:chart>
  <c:spPr>
    <a:solidFill>
      <a:schemeClr val="bg1"/>
    </a:solidFill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85724</xdr:rowOff>
    </xdr:from>
    <xdr:to>
      <xdr:col>13</xdr:col>
      <xdr:colOff>171450</xdr:colOff>
      <xdr:row>13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132292</xdr:colOff>
      <xdr:row>26</xdr:row>
      <xdr:rowOff>85725</xdr:rowOff>
    </xdr:from>
    <xdr:to>
      <xdr:col>13</xdr:col>
      <xdr:colOff>170392</xdr:colOff>
      <xdr:row>39</xdr:row>
      <xdr:rowOff>47626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13</xdr:row>
      <xdr:rowOff>85725</xdr:rowOff>
    </xdr:from>
    <xdr:to>
      <xdr:col>13</xdr:col>
      <xdr:colOff>171450</xdr:colOff>
      <xdr:row>26</xdr:row>
      <xdr:rowOff>47626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30"/>
  <sheetViews>
    <sheetView workbookViewId="0">
      <selection activeCell="A24" sqref="A24"/>
    </sheetView>
  </sheetViews>
  <sheetFormatPr baseColWidth="10" defaultRowHeight="15"/>
  <cols>
    <col min="1" max="1" width="20.85546875" customWidth="1"/>
    <col min="2" max="2" width="14" customWidth="1"/>
    <col min="3" max="3" width="13.5703125" customWidth="1"/>
    <col min="4" max="5" width="13.7109375" customWidth="1"/>
    <col min="6" max="6" width="15.7109375" customWidth="1"/>
    <col min="7" max="7" width="16.140625" customWidth="1"/>
  </cols>
  <sheetData>
    <row r="1" spans="1:15" ht="22.5" customHeight="1" thickBot="1">
      <c r="A1" s="105" t="s">
        <v>32</v>
      </c>
      <c r="B1" s="106"/>
      <c r="C1" s="106"/>
      <c r="D1" s="106"/>
      <c r="E1" s="106"/>
      <c r="F1" s="107"/>
      <c r="G1" s="74"/>
      <c r="H1" s="74"/>
      <c r="I1" s="74"/>
      <c r="J1" s="74"/>
      <c r="K1" s="74"/>
      <c r="L1" s="74"/>
      <c r="M1" s="74"/>
      <c r="N1" s="74"/>
      <c r="O1" s="74"/>
    </row>
    <row r="2" spans="1:15" ht="15.75" thickBot="1">
      <c r="A2" s="111" t="s">
        <v>27</v>
      </c>
      <c r="B2" s="112"/>
      <c r="C2" s="112"/>
      <c r="D2" s="113"/>
      <c r="E2" s="76"/>
      <c r="F2" s="77"/>
      <c r="G2" s="74"/>
      <c r="H2" s="74"/>
      <c r="I2" s="74"/>
      <c r="J2" s="74"/>
      <c r="K2" s="74"/>
      <c r="L2" s="74"/>
      <c r="M2" s="74"/>
      <c r="N2" s="74"/>
      <c r="O2" s="74"/>
    </row>
    <row r="3" spans="1:15" ht="15.75" thickBot="1">
      <c r="A3" s="47" t="str">
        <f>'Auswertung DE'!I1</f>
        <v>Kollektortyp</v>
      </c>
      <c r="B3" s="39" t="str">
        <f>'Auswertung DE'!J1</f>
        <v>Ertrag kwh/m²</v>
      </c>
      <c r="C3" s="35" t="str">
        <f>'Auswertung DE'!K1</f>
        <v>GBS kwh/m²</v>
      </c>
      <c r="D3" s="34" t="str">
        <f>'Auswertung DE'!L1</f>
        <v>Wirkungsgrad</v>
      </c>
      <c r="E3" s="76"/>
      <c r="F3" s="77"/>
      <c r="G3" s="74"/>
      <c r="H3" s="74"/>
      <c r="I3" s="74"/>
      <c r="J3" s="74"/>
      <c r="K3" s="74"/>
      <c r="L3" s="74"/>
      <c r="M3" s="74"/>
      <c r="N3" s="74"/>
      <c r="O3" s="74"/>
    </row>
    <row r="4" spans="1:15">
      <c r="A4" s="66" t="str">
        <f>'Auswertung DE'!I2</f>
        <v>FK Standard</v>
      </c>
      <c r="B4" s="56">
        <f>'Auswertung DE'!J2</f>
        <v>24.579365079365072</v>
      </c>
      <c r="C4" s="57">
        <f>'Auswertung DE'!K2</f>
        <v>54.952380952380949</v>
      </c>
      <c r="D4" s="69">
        <f>'Auswertung DE'!L2</f>
        <v>44.728480647024824</v>
      </c>
      <c r="E4" s="76"/>
      <c r="F4" s="77"/>
      <c r="G4" s="74"/>
      <c r="H4" s="74"/>
      <c r="I4" s="74"/>
      <c r="J4" s="74"/>
      <c r="K4" s="74"/>
      <c r="L4" s="74"/>
      <c r="M4" s="74"/>
      <c r="N4" s="74"/>
      <c r="O4" s="74"/>
    </row>
    <row r="5" spans="1:15">
      <c r="A5" s="65" t="str">
        <f>'Auswertung DE'!I3</f>
        <v>Top VRK (mit CPC)</v>
      </c>
      <c r="B5" s="58">
        <f>'Auswertung DE'!J3</f>
        <v>19.587500000000002</v>
      </c>
      <c r="C5" s="59">
        <f>'Auswertung DE'!K3</f>
        <v>48.8125</v>
      </c>
      <c r="D5" s="70">
        <f>'Auswertung DE'!L3</f>
        <v>40.128040973111403</v>
      </c>
      <c r="E5" s="76"/>
      <c r="F5" s="77"/>
      <c r="G5" s="74"/>
      <c r="H5" s="74"/>
      <c r="I5" s="74"/>
      <c r="J5" s="74"/>
      <c r="K5" s="74"/>
      <c r="L5" s="74"/>
      <c r="M5" s="74"/>
      <c r="N5" s="74"/>
      <c r="O5" s="74"/>
    </row>
    <row r="6" spans="1:15">
      <c r="A6" s="46" t="str">
        <f>'Auswertung DE'!I4</f>
        <v>VRK (mit CPC)</v>
      </c>
      <c r="B6" s="58">
        <f>'Auswertung DE'!J4</f>
        <v>25.641666666666669</v>
      </c>
      <c r="C6" s="59">
        <f>'Auswertung DE'!K4</f>
        <v>65.458333333333329</v>
      </c>
      <c r="D6" s="70">
        <f>'Auswertung DE'!L4</f>
        <v>39.172501591343099</v>
      </c>
      <c r="E6" s="76"/>
      <c r="F6" s="77"/>
      <c r="G6" s="74"/>
      <c r="H6" s="74"/>
      <c r="I6" s="74"/>
      <c r="J6" s="74"/>
      <c r="K6" s="74"/>
      <c r="L6" s="74"/>
      <c r="M6" s="74"/>
      <c r="N6" s="74"/>
      <c r="O6" s="74"/>
    </row>
    <row r="7" spans="1:15" ht="15.75" thickBot="1">
      <c r="A7" s="45" t="str">
        <f>'Auswertung DE'!I5</f>
        <v>VRK Standard</v>
      </c>
      <c r="B7" s="60">
        <f>'Auswertung DE'!J5</f>
        <v>15.893749999999999</v>
      </c>
      <c r="C7" s="61">
        <f>'Auswertung DE'!K5</f>
        <v>49.9375</v>
      </c>
      <c r="D7" s="71">
        <f>'Auswertung DE'!L5</f>
        <v>31.827284105131412</v>
      </c>
      <c r="E7" s="76"/>
      <c r="F7" s="77"/>
      <c r="G7" s="74"/>
      <c r="H7" s="74"/>
      <c r="I7" s="74"/>
      <c r="J7" s="74"/>
      <c r="K7" s="74"/>
      <c r="L7" s="74"/>
      <c r="M7" s="74"/>
      <c r="N7" s="74"/>
      <c r="O7" s="74"/>
    </row>
    <row r="8" spans="1:15" ht="15.75" thickBot="1">
      <c r="A8" s="108" t="str">
        <f>'Auswertung DE'!I6</f>
        <v>Auswertung über 4 J. (DE) von Okt. bis April</v>
      </c>
      <c r="B8" s="109"/>
      <c r="C8" s="109"/>
      <c r="D8" s="110"/>
      <c r="E8" s="76"/>
      <c r="F8" s="77"/>
      <c r="G8" s="74"/>
      <c r="H8" s="74"/>
      <c r="I8" s="74"/>
      <c r="J8" s="74"/>
      <c r="K8" s="74"/>
      <c r="L8" s="74"/>
      <c r="M8" s="74"/>
      <c r="N8" s="74"/>
      <c r="O8" s="74"/>
    </row>
    <row r="9" spans="1:15" ht="15.75" thickBot="1">
      <c r="A9" s="75"/>
      <c r="B9" s="76"/>
      <c r="C9" s="76"/>
      <c r="D9" s="76"/>
      <c r="E9" s="76"/>
      <c r="F9" s="77"/>
      <c r="G9" s="74"/>
      <c r="H9" s="74"/>
      <c r="I9" s="74"/>
      <c r="J9" s="74"/>
      <c r="K9" s="74"/>
      <c r="L9" s="74"/>
      <c r="M9" s="74"/>
      <c r="N9" s="74"/>
      <c r="O9" s="74"/>
    </row>
    <row r="10" spans="1:15" ht="15.75" thickBot="1">
      <c r="A10" s="114" t="s">
        <v>28</v>
      </c>
      <c r="B10" s="115"/>
      <c r="C10" s="115"/>
      <c r="D10" s="116"/>
      <c r="E10" s="76"/>
      <c r="F10" s="77"/>
      <c r="G10" s="74"/>
      <c r="H10" s="74"/>
      <c r="I10" s="74"/>
      <c r="J10" s="74"/>
      <c r="K10" s="74"/>
      <c r="L10" s="74"/>
      <c r="M10" s="74"/>
      <c r="N10" s="74"/>
      <c r="O10" s="74"/>
    </row>
    <row r="11" spans="1:15" ht="15.75" thickBot="1">
      <c r="A11" s="47" t="str">
        <f>'Auswertung AT'!I1</f>
        <v>Kollektortyp</v>
      </c>
      <c r="B11" s="39" t="str">
        <f>'Auswertung AT'!J1</f>
        <v>Ertrag kwh/m²</v>
      </c>
      <c r="C11" s="35" t="str">
        <f>'Auswertung AT'!K1</f>
        <v>GBS kwh/m²</v>
      </c>
      <c r="D11" s="34" t="str">
        <f>'Auswertung AT'!L1</f>
        <v>Wirkungsgrad</v>
      </c>
      <c r="E11" s="76"/>
      <c r="F11" s="77"/>
      <c r="G11" s="74"/>
      <c r="H11" s="74"/>
      <c r="I11" s="74"/>
      <c r="J11" s="74"/>
      <c r="K11" s="74"/>
      <c r="L11" s="74"/>
      <c r="M11" s="74"/>
      <c r="N11" s="74"/>
      <c r="O11" s="74"/>
    </row>
    <row r="12" spans="1:15">
      <c r="A12" s="67" t="str">
        <f>'Auswertung AT'!I2</f>
        <v>FK Standard</v>
      </c>
      <c r="B12" s="56">
        <f>'Auswertung AT'!J2</f>
        <v>36.093055555555551</v>
      </c>
      <c r="C12" s="57">
        <f>'Auswertung AT'!K2</f>
        <v>71.486111111111114</v>
      </c>
      <c r="D12" s="69">
        <f>'Auswertung AT'!L2</f>
        <v>50.489605595492513</v>
      </c>
      <c r="E12" s="76"/>
      <c r="F12" s="77"/>
      <c r="G12" s="74"/>
      <c r="H12" s="74"/>
      <c r="I12" s="74"/>
      <c r="J12" s="74"/>
      <c r="K12" s="74"/>
      <c r="L12" s="74"/>
      <c r="M12" s="74"/>
      <c r="N12" s="74"/>
      <c r="O12" s="74"/>
    </row>
    <row r="13" spans="1:15">
      <c r="A13" s="46" t="str">
        <f>'Auswertung AT'!I3</f>
        <v>VRK (mit CPC)</v>
      </c>
      <c r="B13" s="58">
        <f>'Auswertung AT'!J3</f>
        <v>22.272727272727277</v>
      </c>
      <c r="C13" s="59">
        <f>'Auswertung AT'!K3</f>
        <v>65.045454545454547</v>
      </c>
      <c r="D13" s="70">
        <f>'Auswertung AT'!L3</f>
        <v>34.241788958770094</v>
      </c>
      <c r="E13" s="76"/>
      <c r="F13" s="77"/>
      <c r="G13" s="74"/>
      <c r="H13" s="74"/>
      <c r="I13" s="74"/>
      <c r="J13" s="74"/>
      <c r="K13" s="74"/>
      <c r="L13" s="74"/>
      <c r="M13" s="74"/>
      <c r="N13" s="74"/>
      <c r="O13" s="74"/>
    </row>
    <row r="14" spans="1:15">
      <c r="A14" s="63"/>
      <c r="B14" s="58"/>
      <c r="C14" s="59"/>
      <c r="D14" s="49"/>
      <c r="E14" s="76"/>
      <c r="F14" s="77"/>
      <c r="G14" s="74"/>
      <c r="H14" s="74"/>
      <c r="I14" s="74"/>
      <c r="J14" s="74"/>
      <c r="K14" s="74"/>
      <c r="L14" s="74"/>
      <c r="M14" s="74"/>
      <c r="N14" s="74"/>
      <c r="O14" s="74"/>
    </row>
    <row r="15" spans="1:15" ht="15.75" thickBot="1">
      <c r="A15" s="64"/>
      <c r="B15" s="60"/>
      <c r="C15" s="61"/>
      <c r="D15" s="50"/>
      <c r="E15" s="76"/>
      <c r="F15" s="77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5.75" thickBot="1">
      <c r="A16" s="114" t="str">
        <f>'Auswertung AT'!I6</f>
        <v>Auswertung über 4 J. (AT) von Okt. bis April</v>
      </c>
      <c r="B16" s="115"/>
      <c r="C16" s="115"/>
      <c r="D16" s="116"/>
      <c r="E16" s="76"/>
      <c r="F16" s="77"/>
      <c r="G16" s="74"/>
      <c r="H16" s="74"/>
      <c r="I16" s="74"/>
      <c r="J16" s="74"/>
      <c r="K16" s="74"/>
      <c r="L16" s="74"/>
      <c r="M16" s="74"/>
      <c r="N16" s="74"/>
      <c r="O16" s="74"/>
    </row>
    <row r="17" spans="1:15" ht="15.75" thickBot="1">
      <c r="A17" s="75"/>
      <c r="B17" s="76"/>
      <c r="C17" s="76"/>
      <c r="D17" s="76"/>
      <c r="E17" s="76"/>
      <c r="F17" s="77"/>
      <c r="G17" s="74"/>
      <c r="H17" s="74"/>
      <c r="I17" s="74"/>
      <c r="J17" s="74"/>
      <c r="K17" s="74"/>
      <c r="L17" s="74"/>
      <c r="M17" s="74"/>
      <c r="N17" s="74"/>
      <c r="O17" s="74"/>
    </row>
    <row r="18" spans="1:15" ht="15.75" thickBot="1">
      <c r="A18" s="103"/>
      <c r="B18" s="104"/>
      <c r="C18" s="53" t="str">
        <f>B11</f>
        <v>Ertrag kwh/m²</v>
      </c>
      <c r="D18" s="54" t="str">
        <f t="shared" ref="D18:E18" si="0">C11</f>
        <v>GBS kwh/m²</v>
      </c>
      <c r="E18" s="55" t="str">
        <f t="shared" si="0"/>
        <v>Wirkungsgrad</v>
      </c>
      <c r="F18" s="78"/>
      <c r="G18" s="74"/>
      <c r="H18" s="74"/>
      <c r="I18" s="74"/>
      <c r="J18" s="74"/>
      <c r="K18" s="74"/>
      <c r="L18" s="74"/>
      <c r="M18" s="74"/>
      <c r="N18" s="74"/>
      <c r="O18" s="74"/>
    </row>
    <row r="19" spans="1:15">
      <c r="A19" s="66" t="str">
        <f>'2013 Anlagen mit WP'!A17:B17</f>
        <v>FK (Standard) Jahresertrag 2013 /m²</v>
      </c>
      <c r="B19" s="62"/>
      <c r="C19" s="51">
        <f>'2013 Anlagen mit WP'!C17:D17</f>
        <v>32.571428571428569</v>
      </c>
      <c r="D19" s="51">
        <f>'2013 Anlagen mit WP'!D17:E17</f>
        <v>56.571428571428569</v>
      </c>
      <c r="E19" s="68">
        <f>C19/(D19/100)</f>
        <v>57.575757575757571</v>
      </c>
      <c r="F19" s="72" t="str">
        <f>'2013 Anlagen mit WP'!E17:F17</f>
        <v>DE Würzburg</v>
      </c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15.75" thickBot="1">
      <c r="A20" s="97" t="str">
        <f>'2013 Anlagen mit WP'!A18:B18</f>
        <v>VRK (mit CPC) Jahresertrag 2013 /m²</v>
      </c>
      <c r="B20" s="98"/>
      <c r="C20" s="52">
        <f>'2013 Anlagen mit WP'!C18:D18</f>
        <v>22.514285714285716</v>
      </c>
      <c r="D20" s="52">
        <f>'2013 Anlagen mit WP'!D18:E18</f>
        <v>56.714285714285715</v>
      </c>
      <c r="E20" s="71">
        <f>C20/(D20/100)</f>
        <v>39.697732997481111</v>
      </c>
      <c r="F20" s="73" t="str">
        <f>'2013 Anlagen mit WP'!E18:F18</f>
        <v>DE Würzburg</v>
      </c>
      <c r="G20" s="74"/>
      <c r="H20" s="74"/>
      <c r="I20" s="74"/>
      <c r="J20" s="74"/>
      <c r="K20" s="74"/>
      <c r="L20" s="74"/>
      <c r="M20" s="74"/>
      <c r="N20" s="74"/>
      <c r="O20" s="74"/>
    </row>
    <row r="21" spans="1:15" ht="15.75" thickBot="1">
      <c r="A21" s="99" t="str">
        <f>'2013 Anlagen mit WP'!A19:B19</f>
        <v>Anlagen aus Würzburg (2013) mit extrem niederen T. Niveau (wegen WP)</v>
      </c>
      <c r="B21" s="100"/>
      <c r="C21" s="101"/>
      <c r="D21" s="101"/>
      <c r="E21" s="101"/>
      <c r="F21" s="102"/>
      <c r="G21" s="74"/>
      <c r="H21" s="74"/>
      <c r="I21" s="74"/>
      <c r="J21" s="74"/>
      <c r="K21" s="74"/>
      <c r="L21" s="74"/>
      <c r="M21" s="74"/>
      <c r="N21" s="74"/>
      <c r="O21" s="74"/>
    </row>
    <row r="22" spans="1:1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  <row r="26" spans="1:1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1: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</sheetData>
  <mergeCells count="8">
    <mergeCell ref="A20:B20"/>
    <mergeCell ref="A21:F21"/>
    <mergeCell ref="A18:B18"/>
    <mergeCell ref="A1:F1"/>
    <mergeCell ref="A8:D8"/>
    <mergeCell ref="A2:D2"/>
    <mergeCell ref="A16:D16"/>
    <mergeCell ref="A10:D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P46"/>
  <sheetViews>
    <sheetView zoomScale="90" zoomScaleNormal="90" workbookViewId="0">
      <selection activeCell="O27" sqref="O27"/>
    </sheetView>
  </sheetViews>
  <sheetFormatPr baseColWidth="10" defaultRowHeight="15"/>
  <sheetData>
    <row r="1" spans="1:16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6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spans="1:16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spans="1:16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6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spans="1:16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</row>
    <row r="15" spans="1:16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</row>
    <row r="16" spans="1:16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spans="1:16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16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16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6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pans="1:16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3" spans="1:16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</row>
    <row r="35" spans="1:16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</row>
    <row r="36" spans="1:16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</row>
    <row r="37" spans="1:16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1:16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</row>
    <row r="39" spans="1:16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</row>
    <row r="40" spans="1:16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</row>
    <row r="41" spans="1:16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</row>
    <row r="42" spans="1:16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  <row r="43" spans="1:16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</row>
    <row r="44" spans="1:16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</row>
    <row r="45" spans="1:16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210"/>
  <sheetViews>
    <sheetView tabSelected="1" zoomScale="90" zoomScaleNormal="90" workbookViewId="0">
      <selection activeCell="G1" sqref="G1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hidden="1" customWidth="1"/>
    <col min="5" max="5" width="17.5703125" style="2" customWidth="1"/>
    <col min="6" max="6" width="16.85546875" style="1" customWidth="1"/>
    <col min="7" max="7" width="12.5703125" style="2" customWidth="1"/>
    <col min="8" max="8" width="14.42578125" style="2" customWidth="1"/>
    <col min="9" max="9" width="24.5703125" style="2" customWidth="1"/>
    <col min="10" max="10" width="25.28515625" style="2" customWidth="1"/>
    <col min="11" max="16384" width="11.42578125" style="2"/>
  </cols>
  <sheetData>
    <row r="1" spans="1:10" s="6" customFormat="1" ht="15" customHeigh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H1" s="91"/>
      <c r="I1" s="93" t="s">
        <v>45</v>
      </c>
      <c r="J1" s="93" t="s">
        <v>46</v>
      </c>
    </row>
    <row r="2" spans="1:10">
      <c r="A2" s="1">
        <v>2011</v>
      </c>
      <c r="B2" s="1" t="s">
        <v>35</v>
      </c>
      <c r="C2" s="1">
        <v>27</v>
      </c>
      <c r="D2" s="1">
        <v>55</v>
      </c>
      <c r="E2" s="2" t="s">
        <v>10</v>
      </c>
      <c r="F2" s="1" t="s">
        <v>11</v>
      </c>
      <c r="H2" s="94" t="s">
        <v>35</v>
      </c>
      <c r="I2" s="92">
        <v>13.9</v>
      </c>
      <c r="J2" s="92">
        <v>11.5</v>
      </c>
    </row>
    <row r="3" spans="1:10">
      <c r="A3" s="1">
        <v>2011</v>
      </c>
      <c r="B3" s="1" t="s">
        <v>35</v>
      </c>
      <c r="C3" s="1">
        <v>24.8</v>
      </c>
      <c r="D3" s="1">
        <v>49</v>
      </c>
      <c r="E3" s="2" t="s">
        <v>10</v>
      </c>
      <c r="F3" s="1" t="s">
        <v>11</v>
      </c>
      <c r="H3" s="94" t="s">
        <v>34</v>
      </c>
      <c r="I3" s="92">
        <v>24.2</v>
      </c>
      <c r="J3" s="92">
        <v>19.2</v>
      </c>
    </row>
    <row r="4" spans="1:10">
      <c r="A4" s="1">
        <v>2010</v>
      </c>
      <c r="B4" s="1" t="s">
        <v>35</v>
      </c>
      <c r="C4" s="1">
        <v>22.6</v>
      </c>
      <c r="D4" s="1">
        <v>49</v>
      </c>
      <c r="E4" s="2" t="s">
        <v>10</v>
      </c>
      <c r="F4" s="1" t="s">
        <v>11</v>
      </c>
      <c r="H4" s="94" t="s">
        <v>39</v>
      </c>
      <c r="I4" s="92">
        <v>54.6</v>
      </c>
      <c r="J4" s="92">
        <v>41.7</v>
      </c>
    </row>
    <row r="5" spans="1:10">
      <c r="A5" s="1">
        <v>2010</v>
      </c>
      <c r="B5" s="1" t="s">
        <v>35</v>
      </c>
      <c r="C5" s="1">
        <v>22.1</v>
      </c>
      <c r="D5" s="1">
        <v>44</v>
      </c>
      <c r="E5" s="2" t="s">
        <v>10</v>
      </c>
      <c r="F5" s="1" t="s">
        <v>11</v>
      </c>
      <c r="H5" s="94" t="s">
        <v>38</v>
      </c>
      <c r="I5" s="92">
        <v>63.7</v>
      </c>
      <c r="J5" s="92">
        <v>42.7</v>
      </c>
    </row>
    <row r="6" spans="1:10">
      <c r="A6" s="1">
        <v>2012</v>
      </c>
      <c r="B6" s="1" t="s">
        <v>35</v>
      </c>
      <c r="C6" s="1">
        <v>19</v>
      </c>
      <c r="D6" s="1">
        <v>41</v>
      </c>
      <c r="E6" s="2" t="s">
        <v>10</v>
      </c>
      <c r="F6" s="1" t="s">
        <v>11</v>
      </c>
      <c r="H6" s="94" t="s">
        <v>37</v>
      </c>
      <c r="I6" s="92">
        <v>39</v>
      </c>
      <c r="J6" s="92">
        <v>26.7</v>
      </c>
    </row>
    <row r="7" spans="1:10">
      <c r="A7" s="1">
        <v>2013</v>
      </c>
      <c r="B7" s="1" t="s">
        <v>35</v>
      </c>
      <c r="C7" s="1">
        <v>17.3</v>
      </c>
      <c r="D7" s="1">
        <v>49</v>
      </c>
      <c r="E7" s="2" t="s">
        <v>10</v>
      </c>
      <c r="F7" s="1" t="s">
        <v>11</v>
      </c>
      <c r="H7" s="94" t="s">
        <v>36</v>
      </c>
      <c r="I7" s="92">
        <v>19.3</v>
      </c>
      <c r="J7" s="92">
        <v>11.7</v>
      </c>
    </row>
    <row r="8" spans="1:10">
      <c r="A8" s="1">
        <v>2013</v>
      </c>
      <c r="B8" s="1" t="s">
        <v>35</v>
      </c>
      <c r="C8" s="1">
        <v>15.4</v>
      </c>
      <c r="D8" s="1">
        <v>38</v>
      </c>
      <c r="E8" s="2" t="s">
        <v>10</v>
      </c>
      <c r="F8" s="1" t="s">
        <v>11</v>
      </c>
      <c r="H8" s="94" t="s">
        <v>33</v>
      </c>
      <c r="I8" s="92">
        <v>12.5</v>
      </c>
      <c r="J8" s="92">
        <v>7.5</v>
      </c>
    </row>
    <row r="9" spans="1:10">
      <c r="A9" s="1">
        <v>2011</v>
      </c>
      <c r="B9" s="1" t="s">
        <v>35</v>
      </c>
      <c r="C9" s="1">
        <v>15.1</v>
      </c>
      <c r="D9" s="1">
        <v>35</v>
      </c>
      <c r="E9" s="2" t="s">
        <v>10</v>
      </c>
      <c r="F9" s="1" t="s">
        <v>11</v>
      </c>
      <c r="I9" s="95">
        <f>AVERAGE(I2:I8)</f>
        <v>32.457142857142863</v>
      </c>
      <c r="J9" s="95">
        <f>AVERAGE(J2:J8)</f>
        <v>23</v>
      </c>
    </row>
    <row r="10" spans="1:10">
      <c r="A10" s="1">
        <v>2013</v>
      </c>
      <c r="B10" s="1" t="s">
        <v>35</v>
      </c>
      <c r="C10" s="1">
        <v>14.2</v>
      </c>
      <c r="D10" s="1">
        <v>34</v>
      </c>
      <c r="E10" s="2" t="s">
        <v>10</v>
      </c>
      <c r="F10" s="1" t="s">
        <v>11</v>
      </c>
    </row>
    <row r="11" spans="1:10">
      <c r="A11" s="1">
        <v>2012</v>
      </c>
      <c r="B11" s="1" t="s">
        <v>35</v>
      </c>
      <c r="C11" s="1">
        <v>12.8</v>
      </c>
      <c r="D11" s="1">
        <v>29</v>
      </c>
      <c r="E11" s="2" t="s">
        <v>10</v>
      </c>
      <c r="F11" s="1" t="s">
        <v>11</v>
      </c>
    </row>
    <row r="12" spans="1:10">
      <c r="A12" s="1">
        <v>2011</v>
      </c>
      <c r="B12" s="1" t="s">
        <v>35</v>
      </c>
      <c r="C12" s="1">
        <v>12.3</v>
      </c>
      <c r="D12" s="1">
        <v>27</v>
      </c>
      <c r="E12" s="2" t="s">
        <v>10</v>
      </c>
      <c r="F12" s="1" t="s">
        <v>7</v>
      </c>
    </row>
    <row r="13" spans="1:10">
      <c r="A13" s="1">
        <v>2012</v>
      </c>
      <c r="B13" s="1" t="s">
        <v>35</v>
      </c>
      <c r="C13" s="1">
        <v>10.7</v>
      </c>
      <c r="D13" s="1">
        <v>31</v>
      </c>
      <c r="E13" s="2" t="s">
        <v>10</v>
      </c>
      <c r="F13" s="1" t="s">
        <v>7</v>
      </c>
    </row>
    <row r="14" spans="1:10">
      <c r="A14" s="1">
        <v>2011</v>
      </c>
      <c r="B14" s="1" t="s">
        <v>35</v>
      </c>
      <c r="C14" s="1">
        <v>10.6</v>
      </c>
      <c r="D14" s="1">
        <v>32</v>
      </c>
      <c r="E14" s="2" t="s">
        <v>10</v>
      </c>
      <c r="F14" s="1" t="s">
        <v>7</v>
      </c>
    </row>
    <row r="15" spans="1:10">
      <c r="A15" s="1">
        <v>2012</v>
      </c>
      <c r="B15" s="1" t="s">
        <v>35</v>
      </c>
      <c r="C15" s="1">
        <v>10.3</v>
      </c>
      <c r="D15" s="1">
        <v>23</v>
      </c>
      <c r="E15" s="2" t="s">
        <v>10</v>
      </c>
      <c r="F15" s="1" t="s">
        <v>7</v>
      </c>
    </row>
    <row r="16" spans="1:10">
      <c r="A16" s="1">
        <v>2011</v>
      </c>
      <c r="B16" s="1" t="s">
        <v>35</v>
      </c>
      <c r="C16" s="1">
        <v>9.4</v>
      </c>
      <c r="D16" s="1">
        <v>29</v>
      </c>
      <c r="E16" s="2" t="s">
        <v>10</v>
      </c>
      <c r="F16" s="1" t="s">
        <v>7</v>
      </c>
    </row>
    <row r="17" spans="1:6">
      <c r="A17" s="1">
        <v>2010</v>
      </c>
      <c r="B17" s="1" t="s">
        <v>35</v>
      </c>
      <c r="C17" s="1">
        <v>8.6999999999999993</v>
      </c>
      <c r="D17" s="1">
        <v>27</v>
      </c>
      <c r="E17" s="2" t="s">
        <v>10</v>
      </c>
      <c r="F17" s="1" t="s">
        <v>11</v>
      </c>
    </row>
    <row r="18" spans="1:6">
      <c r="A18" s="1">
        <v>2010</v>
      </c>
      <c r="B18" s="1" t="s">
        <v>35</v>
      </c>
      <c r="C18" s="1">
        <v>5.9</v>
      </c>
      <c r="D18" s="1">
        <v>25</v>
      </c>
      <c r="E18" s="2" t="s">
        <v>10</v>
      </c>
      <c r="F18" s="1" t="s">
        <v>7</v>
      </c>
    </row>
    <row r="19" spans="1:6">
      <c r="A19" s="1">
        <v>2010</v>
      </c>
      <c r="B19" s="1" t="s">
        <v>35</v>
      </c>
      <c r="C19" s="1">
        <v>3.7</v>
      </c>
      <c r="D19" s="1">
        <v>17</v>
      </c>
      <c r="E19" s="2" t="s">
        <v>10</v>
      </c>
      <c r="F19" s="1" t="s">
        <v>7</v>
      </c>
    </row>
    <row r="20" spans="1:6">
      <c r="A20" s="1">
        <v>2013</v>
      </c>
      <c r="B20" s="1" t="s">
        <v>35</v>
      </c>
      <c r="C20" s="1">
        <v>2.1</v>
      </c>
      <c r="D20" s="1">
        <v>10</v>
      </c>
      <c r="E20" s="2" t="s">
        <v>10</v>
      </c>
      <c r="F20" s="1" t="s">
        <v>7</v>
      </c>
    </row>
    <row r="21" spans="1:6">
      <c r="A21" s="1">
        <v>2012</v>
      </c>
      <c r="B21" s="1" t="s">
        <v>35</v>
      </c>
      <c r="C21" s="1">
        <v>13</v>
      </c>
      <c r="D21" s="1">
        <v>39</v>
      </c>
      <c r="E21" s="2" t="s">
        <v>19</v>
      </c>
      <c r="F21" s="1" t="s">
        <v>7</v>
      </c>
    </row>
    <row r="22" spans="1:6">
      <c r="A22" s="1">
        <v>2013</v>
      </c>
      <c r="B22" s="1" t="s">
        <v>35</v>
      </c>
      <c r="C22" s="1">
        <v>5.3</v>
      </c>
      <c r="D22" s="1">
        <v>18</v>
      </c>
      <c r="E22" s="2" t="s">
        <v>19</v>
      </c>
      <c r="F22" s="1" t="s">
        <v>7</v>
      </c>
    </row>
    <row r="23" spans="1:6">
      <c r="A23" s="1">
        <v>2012</v>
      </c>
      <c r="B23" s="1" t="s">
        <v>35</v>
      </c>
      <c r="C23" s="1">
        <v>29</v>
      </c>
      <c r="D23" s="1">
        <v>75</v>
      </c>
      <c r="E23" s="2" t="s">
        <v>8</v>
      </c>
      <c r="F23" s="1" t="s">
        <v>11</v>
      </c>
    </row>
    <row r="24" spans="1:6">
      <c r="A24" s="1">
        <v>2011</v>
      </c>
      <c r="B24" s="1" t="s">
        <v>35</v>
      </c>
      <c r="C24" s="1">
        <v>17.7</v>
      </c>
      <c r="D24" s="1">
        <v>50</v>
      </c>
      <c r="E24" s="2" t="s">
        <v>8</v>
      </c>
      <c r="F24" s="1" t="s">
        <v>11</v>
      </c>
    </row>
    <row r="25" spans="1:6">
      <c r="A25" s="1">
        <v>2012</v>
      </c>
      <c r="B25" s="1" t="s">
        <v>35</v>
      </c>
      <c r="C25" s="1">
        <v>13.2</v>
      </c>
      <c r="D25" s="1">
        <v>38</v>
      </c>
      <c r="E25" s="2" t="s">
        <v>8</v>
      </c>
      <c r="F25" s="1" t="s">
        <v>7</v>
      </c>
    </row>
    <row r="26" spans="1:6">
      <c r="A26" s="1">
        <v>2013</v>
      </c>
      <c r="B26" s="1" t="s">
        <v>35</v>
      </c>
      <c r="C26" s="1">
        <v>11.1</v>
      </c>
      <c r="D26" s="1">
        <v>33</v>
      </c>
      <c r="E26" s="2" t="s">
        <v>8</v>
      </c>
      <c r="F26" s="1" t="s">
        <v>11</v>
      </c>
    </row>
    <row r="27" spans="1:6">
      <c r="A27" s="1">
        <v>2011</v>
      </c>
      <c r="B27" s="1" t="s">
        <v>35</v>
      </c>
      <c r="C27" s="1">
        <v>9</v>
      </c>
      <c r="D27" s="1">
        <v>34</v>
      </c>
      <c r="E27" s="2" t="s">
        <v>8</v>
      </c>
      <c r="F27" s="1" t="s">
        <v>7</v>
      </c>
    </row>
    <row r="28" spans="1:6">
      <c r="A28" s="1">
        <v>2010</v>
      </c>
      <c r="B28" s="1" t="s">
        <v>35</v>
      </c>
      <c r="C28" s="1">
        <v>6.7</v>
      </c>
      <c r="D28" s="1">
        <v>32</v>
      </c>
      <c r="E28" s="2" t="s">
        <v>8</v>
      </c>
      <c r="F28" s="1" t="s">
        <v>7</v>
      </c>
    </row>
    <row r="29" spans="1:6">
      <c r="A29" s="1">
        <v>2011</v>
      </c>
      <c r="B29" s="1" t="s">
        <v>35</v>
      </c>
      <c r="C29" s="1">
        <v>8.1</v>
      </c>
      <c r="D29" s="1">
        <v>30</v>
      </c>
      <c r="E29" s="2" t="s">
        <v>9</v>
      </c>
      <c r="F29" s="1" t="s">
        <v>7</v>
      </c>
    </row>
    <row r="30" spans="1:6">
      <c r="A30" s="1">
        <v>2010</v>
      </c>
      <c r="B30" s="1" t="s">
        <v>35</v>
      </c>
      <c r="C30" s="1">
        <v>2.1</v>
      </c>
      <c r="D30" s="1">
        <v>15</v>
      </c>
      <c r="E30" s="2" t="s">
        <v>9</v>
      </c>
      <c r="F30" s="1" t="s">
        <v>7</v>
      </c>
    </row>
    <row r="31" spans="1:6">
      <c r="A31" s="1">
        <v>2011</v>
      </c>
      <c r="B31" s="1" t="s">
        <v>34</v>
      </c>
      <c r="C31" s="1">
        <v>43.2</v>
      </c>
      <c r="D31" s="1">
        <v>83</v>
      </c>
      <c r="E31" s="2" t="s">
        <v>10</v>
      </c>
      <c r="F31" s="1" t="s">
        <v>11</v>
      </c>
    </row>
    <row r="32" spans="1:6">
      <c r="A32" s="1">
        <v>2011</v>
      </c>
      <c r="B32" s="1" t="s">
        <v>34</v>
      </c>
      <c r="C32" s="1">
        <v>39</v>
      </c>
      <c r="D32" s="1">
        <v>70</v>
      </c>
      <c r="E32" s="2" t="s">
        <v>10</v>
      </c>
      <c r="F32" s="1" t="s">
        <v>11</v>
      </c>
    </row>
    <row r="33" spans="1:6">
      <c r="A33" s="1">
        <v>2010</v>
      </c>
      <c r="B33" s="1" t="s">
        <v>34</v>
      </c>
      <c r="C33" s="1">
        <v>38.6</v>
      </c>
      <c r="D33" s="1">
        <v>75</v>
      </c>
      <c r="E33" s="2" t="s">
        <v>10</v>
      </c>
      <c r="F33" s="1" t="s">
        <v>11</v>
      </c>
    </row>
    <row r="34" spans="1:6">
      <c r="A34" s="1">
        <v>2010</v>
      </c>
      <c r="B34" s="1" t="s">
        <v>34</v>
      </c>
      <c r="C34" s="1">
        <v>36</v>
      </c>
      <c r="D34" s="1">
        <v>67</v>
      </c>
      <c r="E34" s="2" t="s">
        <v>10</v>
      </c>
      <c r="F34" s="1" t="s">
        <v>11</v>
      </c>
    </row>
    <row r="35" spans="1:6">
      <c r="A35" s="1">
        <v>2011</v>
      </c>
      <c r="B35" s="1" t="s">
        <v>34</v>
      </c>
      <c r="C35" s="1">
        <v>31.7</v>
      </c>
      <c r="D35" s="1">
        <v>67</v>
      </c>
      <c r="E35" s="2" t="s">
        <v>10</v>
      </c>
      <c r="F35" s="1" t="s">
        <v>11</v>
      </c>
    </row>
    <row r="36" spans="1:6">
      <c r="A36" s="1">
        <v>2012</v>
      </c>
      <c r="B36" s="1" t="s">
        <v>34</v>
      </c>
      <c r="C36" s="1">
        <v>31.5</v>
      </c>
      <c r="D36" s="1">
        <v>61</v>
      </c>
      <c r="E36" s="2" t="s">
        <v>10</v>
      </c>
      <c r="F36" s="1" t="s">
        <v>7</v>
      </c>
    </row>
    <row r="37" spans="1:6">
      <c r="A37" s="1">
        <v>2013</v>
      </c>
      <c r="B37" s="1" t="s">
        <v>34</v>
      </c>
      <c r="C37" s="1">
        <v>30.9</v>
      </c>
      <c r="D37" s="1">
        <v>75</v>
      </c>
      <c r="E37" s="2" t="s">
        <v>10</v>
      </c>
      <c r="F37" s="1" t="s">
        <v>11</v>
      </c>
    </row>
    <row r="38" spans="1:6">
      <c r="A38" s="1">
        <v>2012</v>
      </c>
      <c r="B38" s="1" t="s">
        <v>34</v>
      </c>
      <c r="C38" s="1">
        <v>30.1</v>
      </c>
      <c r="D38" s="1">
        <v>69</v>
      </c>
      <c r="E38" s="2" t="s">
        <v>10</v>
      </c>
      <c r="F38" s="1" t="s">
        <v>11</v>
      </c>
    </row>
    <row r="39" spans="1:6">
      <c r="A39" s="1">
        <v>2013</v>
      </c>
      <c r="B39" s="1" t="s">
        <v>34</v>
      </c>
      <c r="C39" s="1">
        <v>29.6</v>
      </c>
      <c r="D39" s="1">
        <v>66</v>
      </c>
      <c r="E39" s="2" t="s">
        <v>10</v>
      </c>
      <c r="F39" s="1" t="s">
        <v>11</v>
      </c>
    </row>
    <row r="40" spans="1:6">
      <c r="A40" s="1">
        <v>2012</v>
      </c>
      <c r="B40" s="1" t="s">
        <v>34</v>
      </c>
      <c r="C40" s="1">
        <v>27.4</v>
      </c>
      <c r="D40" s="1">
        <v>70</v>
      </c>
      <c r="E40" s="2" t="s">
        <v>10</v>
      </c>
      <c r="F40" s="1" t="s">
        <v>7</v>
      </c>
    </row>
    <row r="41" spans="1:6">
      <c r="A41" s="1">
        <v>2010</v>
      </c>
      <c r="B41" s="1" t="s">
        <v>34</v>
      </c>
      <c r="C41" s="1">
        <v>23.2</v>
      </c>
      <c r="D41" s="1">
        <v>54</v>
      </c>
      <c r="E41" s="2" t="s">
        <v>10</v>
      </c>
      <c r="F41" s="1" t="s">
        <v>11</v>
      </c>
    </row>
    <row r="42" spans="1:6">
      <c r="A42" s="1">
        <v>2012</v>
      </c>
      <c r="B42" s="1" t="s">
        <v>34</v>
      </c>
      <c r="C42" s="1">
        <v>22.1</v>
      </c>
      <c r="D42" s="1">
        <v>46</v>
      </c>
      <c r="E42" s="2" t="s">
        <v>10</v>
      </c>
      <c r="F42" s="1" t="s">
        <v>11</v>
      </c>
    </row>
    <row r="43" spans="1:6">
      <c r="A43" s="1">
        <v>2013</v>
      </c>
      <c r="B43" s="1" t="s">
        <v>34</v>
      </c>
      <c r="C43" s="1">
        <v>21.5</v>
      </c>
      <c r="D43" s="1">
        <v>50</v>
      </c>
      <c r="E43" s="2" t="s">
        <v>10</v>
      </c>
      <c r="F43" s="1" t="s">
        <v>11</v>
      </c>
    </row>
    <row r="44" spans="1:6">
      <c r="A44" s="1">
        <v>2011</v>
      </c>
      <c r="B44" s="1" t="s">
        <v>34</v>
      </c>
      <c r="C44" s="1">
        <v>20.6</v>
      </c>
      <c r="D44" s="1">
        <v>51</v>
      </c>
      <c r="E44" s="2" t="s">
        <v>10</v>
      </c>
      <c r="F44" s="1" t="s">
        <v>7</v>
      </c>
    </row>
    <row r="45" spans="1:6">
      <c r="A45" s="1">
        <v>2011</v>
      </c>
      <c r="B45" s="1" t="s">
        <v>34</v>
      </c>
      <c r="C45" s="1">
        <v>18.600000000000001</v>
      </c>
      <c r="D45" s="1">
        <v>44</v>
      </c>
      <c r="E45" s="2" t="s">
        <v>10</v>
      </c>
      <c r="F45" s="1" t="s">
        <v>7</v>
      </c>
    </row>
    <row r="46" spans="1:6">
      <c r="A46" s="1">
        <v>2011</v>
      </c>
      <c r="B46" s="1" t="s">
        <v>34</v>
      </c>
      <c r="C46" s="1">
        <v>16.600000000000001</v>
      </c>
      <c r="D46" s="1">
        <v>33</v>
      </c>
      <c r="E46" s="2" t="s">
        <v>10</v>
      </c>
      <c r="F46" s="1" t="s">
        <v>7</v>
      </c>
    </row>
    <row r="47" spans="1:6">
      <c r="A47" s="1">
        <v>2010</v>
      </c>
      <c r="B47" s="1" t="s">
        <v>34</v>
      </c>
      <c r="C47" s="1">
        <v>15.5</v>
      </c>
      <c r="D47" s="1">
        <v>41</v>
      </c>
      <c r="E47" s="2" t="s">
        <v>10</v>
      </c>
      <c r="F47" s="1" t="s">
        <v>7</v>
      </c>
    </row>
    <row r="48" spans="1:6">
      <c r="A48" s="1">
        <v>2010</v>
      </c>
      <c r="B48" s="1" t="s">
        <v>34</v>
      </c>
      <c r="C48" s="1">
        <v>10.9</v>
      </c>
      <c r="D48" s="1">
        <v>31</v>
      </c>
      <c r="E48" s="2" t="s">
        <v>10</v>
      </c>
      <c r="F48" s="1" t="s">
        <v>7</v>
      </c>
    </row>
    <row r="49" spans="1:6">
      <c r="A49" s="1">
        <v>2013</v>
      </c>
      <c r="B49" s="1" t="s">
        <v>34</v>
      </c>
      <c r="C49" s="1">
        <v>8.1999999999999993</v>
      </c>
      <c r="D49" s="1">
        <v>32</v>
      </c>
      <c r="E49" s="2" t="s">
        <v>10</v>
      </c>
      <c r="F49" s="1" t="s">
        <v>7</v>
      </c>
    </row>
    <row r="50" spans="1:6">
      <c r="A50" s="1">
        <v>2013</v>
      </c>
      <c r="B50" s="1" t="s">
        <v>34</v>
      </c>
      <c r="C50" s="1">
        <v>7.6</v>
      </c>
      <c r="D50" s="1">
        <v>28</v>
      </c>
      <c r="E50" s="2" t="s">
        <v>10</v>
      </c>
      <c r="F50" s="1" t="s">
        <v>7</v>
      </c>
    </row>
    <row r="51" spans="1:6">
      <c r="A51" s="1">
        <v>2012</v>
      </c>
      <c r="B51" s="1" t="s">
        <v>34</v>
      </c>
      <c r="C51" s="1">
        <v>23.7</v>
      </c>
      <c r="D51" s="1">
        <v>67</v>
      </c>
      <c r="E51" s="2" t="s">
        <v>19</v>
      </c>
      <c r="F51" s="1" t="s">
        <v>7</v>
      </c>
    </row>
    <row r="52" spans="1:6">
      <c r="A52" s="1">
        <v>2013</v>
      </c>
      <c r="B52" s="1" t="s">
        <v>34</v>
      </c>
      <c r="C52" s="1">
        <v>8.9</v>
      </c>
      <c r="D52" s="1">
        <v>26</v>
      </c>
      <c r="E52" s="2" t="s">
        <v>19</v>
      </c>
      <c r="F52" s="1" t="s">
        <v>7</v>
      </c>
    </row>
    <row r="53" spans="1:6">
      <c r="A53" s="1">
        <v>2012</v>
      </c>
      <c r="B53" s="1" t="s">
        <v>34</v>
      </c>
      <c r="C53" s="1">
        <v>29.4</v>
      </c>
      <c r="D53" s="1">
        <v>71</v>
      </c>
      <c r="E53" s="2" t="s">
        <v>8</v>
      </c>
      <c r="F53" s="1" t="s">
        <v>11</v>
      </c>
    </row>
    <row r="54" spans="1:6">
      <c r="A54" s="1">
        <v>2011</v>
      </c>
      <c r="B54" s="1" t="s">
        <v>34</v>
      </c>
      <c r="C54" s="1">
        <v>27.1</v>
      </c>
      <c r="D54" s="1">
        <v>67</v>
      </c>
      <c r="E54" s="2" t="s">
        <v>8</v>
      </c>
      <c r="F54" s="1" t="s">
        <v>11</v>
      </c>
    </row>
    <row r="55" spans="1:6">
      <c r="A55" s="1">
        <v>2011</v>
      </c>
      <c r="B55" s="1" t="s">
        <v>34</v>
      </c>
      <c r="C55" s="1">
        <v>21.4</v>
      </c>
      <c r="D55" s="1">
        <v>54</v>
      </c>
      <c r="E55" s="2" t="s">
        <v>8</v>
      </c>
      <c r="F55" s="1" t="s">
        <v>7</v>
      </c>
    </row>
    <row r="56" spans="1:6">
      <c r="A56" s="1">
        <v>2010</v>
      </c>
      <c r="B56" s="1" t="s">
        <v>34</v>
      </c>
      <c r="C56" s="1">
        <v>20.399999999999999</v>
      </c>
      <c r="D56" s="1">
        <v>59</v>
      </c>
      <c r="E56" s="2" t="s">
        <v>8</v>
      </c>
      <c r="F56" s="1" t="s">
        <v>7</v>
      </c>
    </row>
    <row r="57" spans="1:6">
      <c r="A57" s="1">
        <v>2012</v>
      </c>
      <c r="B57" s="1" t="s">
        <v>34</v>
      </c>
      <c r="C57" s="1">
        <v>18.899999999999999</v>
      </c>
      <c r="D57" s="1">
        <v>67</v>
      </c>
      <c r="E57" s="2" t="s">
        <v>8</v>
      </c>
      <c r="F57" s="1" t="s">
        <v>7</v>
      </c>
    </row>
    <row r="58" spans="1:6">
      <c r="A58" s="1">
        <v>2013</v>
      </c>
      <c r="B58" s="1" t="s">
        <v>34</v>
      </c>
      <c r="C58" s="1">
        <v>18.100000000000001</v>
      </c>
      <c r="D58" s="1">
        <v>45</v>
      </c>
      <c r="E58" s="2" t="s">
        <v>8</v>
      </c>
      <c r="F58" s="1" t="s">
        <v>11</v>
      </c>
    </row>
    <row r="59" spans="1:6">
      <c r="A59" s="1">
        <v>2013</v>
      </c>
      <c r="B59" s="1" t="s">
        <v>34</v>
      </c>
      <c r="C59" s="1">
        <v>10.7</v>
      </c>
      <c r="D59" s="1">
        <v>45</v>
      </c>
      <c r="E59" s="2" t="s">
        <v>8</v>
      </c>
      <c r="F59" s="1" t="s">
        <v>7</v>
      </c>
    </row>
    <row r="60" spans="1:6">
      <c r="A60" s="1">
        <v>2011</v>
      </c>
      <c r="B60" s="1" t="s">
        <v>34</v>
      </c>
      <c r="C60" s="1">
        <v>19</v>
      </c>
      <c r="D60" s="1">
        <v>58</v>
      </c>
      <c r="E60" s="2" t="s">
        <v>9</v>
      </c>
      <c r="F60" s="1" t="s">
        <v>7</v>
      </c>
    </row>
    <row r="61" spans="1:6">
      <c r="A61" s="1">
        <v>2010</v>
      </c>
      <c r="B61" s="1" t="s">
        <v>34</v>
      </c>
      <c r="C61" s="1">
        <v>13.1</v>
      </c>
      <c r="D61" s="1">
        <v>43</v>
      </c>
      <c r="E61" s="2" t="s">
        <v>9</v>
      </c>
      <c r="F61" s="1" t="s">
        <v>7</v>
      </c>
    </row>
    <row r="62" spans="1:6">
      <c r="A62" s="1">
        <v>2012</v>
      </c>
      <c r="B62" s="1" t="s">
        <v>39</v>
      </c>
      <c r="C62" s="1">
        <v>77.7</v>
      </c>
      <c r="D62" s="1">
        <v>138</v>
      </c>
      <c r="E62" s="2" t="s">
        <v>10</v>
      </c>
      <c r="F62" s="1" t="s">
        <v>11</v>
      </c>
    </row>
    <row r="63" spans="1:6">
      <c r="A63" s="1">
        <v>2011</v>
      </c>
      <c r="B63" s="1" t="s">
        <v>39</v>
      </c>
      <c r="C63" s="1">
        <v>74.5</v>
      </c>
      <c r="D63" s="1">
        <v>130</v>
      </c>
      <c r="E63" s="2" t="s">
        <v>10</v>
      </c>
      <c r="F63" s="1" t="s">
        <v>11</v>
      </c>
    </row>
    <row r="64" spans="1:6">
      <c r="A64" s="1">
        <v>2012</v>
      </c>
      <c r="B64" s="1" t="s">
        <v>39</v>
      </c>
      <c r="C64" s="1">
        <v>68.900000000000006</v>
      </c>
      <c r="D64" s="1">
        <v>125</v>
      </c>
      <c r="E64" s="2" t="s">
        <v>10</v>
      </c>
      <c r="F64" s="1" t="s">
        <v>11</v>
      </c>
    </row>
    <row r="65" spans="1:6">
      <c r="A65" s="1">
        <v>2011</v>
      </c>
      <c r="B65" s="1" t="s">
        <v>39</v>
      </c>
      <c r="C65" s="1">
        <v>67</v>
      </c>
      <c r="D65" s="1">
        <v>118</v>
      </c>
      <c r="E65" s="2" t="s">
        <v>10</v>
      </c>
      <c r="F65" s="1" t="s">
        <v>11</v>
      </c>
    </row>
    <row r="66" spans="1:6">
      <c r="A66" s="1">
        <v>2010</v>
      </c>
      <c r="B66" s="1" t="s">
        <v>39</v>
      </c>
      <c r="C66" s="1">
        <v>62.4</v>
      </c>
      <c r="D66" s="1">
        <v>112</v>
      </c>
      <c r="E66" s="2" t="s">
        <v>10</v>
      </c>
      <c r="F66" s="1" t="s">
        <v>11</v>
      </c>
    </row>
    <row r="67" spans="1:6">
      <c r="A67" s="1">
        <v>2011</v>
      </c>
      <c r="B67" s="1" t="s">
        <v>39</v>
      </c>
      <c r="C67" s="1">
        <v>62.2</v>
      </c>
      <c r="D67" s="1">
        <v>118</v>
      </c>
      <c r="E67" s="2" t="s">
        <v>10</v>
      </c>
      <c r="F67" s="1" t="s">
        <v>7</v>
      </c>
    </row>
    <row r="68" spans="1:6">
      <c r="A68" s="1">
        <v>2011</v>
      </c>
      <c r="B68" s="1" t="s">
        <v>39</v>
      </c>
      <c r="C68" s="1">
        <v>58</v>
      </c>
      <c r="D68" s="1">
        <v>114</v>
      </c>
      <c r="E68" s="2" t="s">
        <v>10</v>
      </c>
      <c r="F68" s="1" t="s">
        <v>7</v>
      </c>
    </row>
    <row r="69" spans="1:6">
      <c r="A69" s="1">
        <v>2011</v>
      </c>
      <c r="B69" s="1" t="s">
        <v>39</v>
      </c>
      <c r="C69" s="1">
        <v>56.9</v>
      </c>
      <c r="D69" s="1">
        <v>115</v>
      </c>
      <c r="E69" s="2" t="s">
        <v>10</v>
      </c>
      <c r="F69" s="1" t="s">
        <v>11</v>
      </c>
    </row>
    <row r="70" spans="1:6">
      <c r="A70" s="1">
        <v>2012</v>
      </c>
      <c r="B70" s="1" t="s">
        <v>39</v>
      </c>
      <c r="C70" s="1">
        <v>55.7</v>
      </c>
      <c r="D70" s="1">
        <v>104</v>
      </c>
      <c r="E70" s="2" t="s">
        <v>10</v>
      </c>
      <c r="F70" s="1" t="s">
        <v>7</v>
      </c>
    </row>
    <row r="71" spans="1:6">
      <c r="A71" s="1">
        <v>2010</v>
      </c>
      <c r="B71" s="1" t="s">
        <v>39</v>
      </c>
      <c r="C71" s="1">
        <v>54.5</v>
      </c>
      <c r="D71" s="1">
        <v>100</v>
      </c>
      <c r="E71" s="2" t="s">
        <v>10</v>
      </c>
      <c r="F71" s="1" t="s">
        <v>11</v>
      </c>
    </row>
    <row r="72" spans="1:6">
      <c r="A72" s="1">
        <v>2011</v>
      </c>
      <c r="B72" s="1" t="s">
        <v>39</v>
      </c>
      <c r="C72" s="1">
        <v>54.1</v>
      </c>
      <c r="D72" s="1">
        <v>101</v>
      </c>
      <c r="E72" s="2" t="s">
        <v>10</v>
      </c>
      <c r="F72" s="1" t="s">
        <v>7</v>
      </c>
    </row>
    <row r="73" spans="1:6">
      <c r="A73" s="1">
        <v>2013</v>
      </c>
      <c r="B73" s="1" t="s">
        <v>39</v>
      </c>
      <c r="C73" s="1">
        <v>52.5</v>
      </c>
      <c r="D73" s="1">
        <v>104</v>
      </c>
      <c r="E73" s="2" t="s">
        <v>10</v>
      </c>
      <c r="F73" s="1" t="s">
        <v>11</v>
      </c>
    </row>
    <row r="74" spans="1:6">
      <c r="A74" s="1">
        <v>2012</v>
      </c>
      <c r="B74" s="1" t="s">
        <v>39</v>
      </c>
      <c r="C74" s="1">
        <v>49.4</v>
      </c>
      <c r="D74" s="1">
        <v>92</v>
      </c>
      <c r="E74" s="2" t="s">
        <v>10</v>
      </c>
      <c r="F74" s="1" t="s">
        <v>7</v>
      </c>
    </row>
    <row r="75" spans="1:6">
      <c r="A75" s="1">
        <v>2010</v>
      </c>
      <c r="B75" s="1" t="s">
        <v>39</v>
      </c>
      <c r="C75" s="1">
        <v>48.6</v>
      </c>
      <c r="D75" s="1">
        <v>107</v>
      </c>
      <c r="E75" s="2" t="s">
        <v>10</v>
      </c>
      <c r="F75" s="1" t="s">
        <v>7</v>
      </c>
    </row>
    <row r="76" spans="1:6">
      <c r="A76" s="1">
        <v>2013</v>
      </c>
      <c r="B76" s="1" t="s">
        <v>39</v>
      </c>
      <c r="C76" s="1">
        <v>47.6</v>
      </c>
      <c r="D76" s="1">
        <v>106</v>
      </c>
      <c r="E76" s="2" t="s">
        <v>10</v>
      </c>
      <c r="F76" s="1" t="s">
        <v>11</v>
      </c>
    </row>
    <row r="77" spans="1:6">
      <c r="A77" s="1">
        <v>2013</v>
      </c>
      <c r="B77" s="1" t="s">
        <v>39</v>
      </c>
      <c r="C77" s="1">
        <v>47.4</v>
      </c>
      <c r="D77" s="1">
        <v>97</v>
      </c>
      <c r="E77" s="2" t="s">
        <v>10</v>
      </c>
      <c r="F77" s="1" t="s">
        <v>11</v>
      </c>
    </row>
    <row r="78" spans="1:6">
      <c r="A78" s="1">
        <v>2010</v>
      </c>
      <c r="B78" s="1" t="s">
        <v>39</v>
      </c>
      <c r="C78" s="1">
        <v>46.3</v>
      </c>
      <c r="D78" s="1">
        <v>93</v>
      </c>
      <c r="E78" s="2" t="s">
        <v>10</v>
      </c>
      <c r="F78" s="1" t="s">
        <v>11</v>
      </c>
    </row>
    <row r="79" spans="1:6">
      <c r="A79" s="1">
        <v>2010</v>
      </c>
      <c r="B79" s="1" t="s">
        <v>39</v>
      </c>
      <c r="C79" s="1">
        <v>40.5</v>
      </c>
      <c r="D79" s="1">
        <v>82</v>
      </c>
      <c r="E79" s="2" t="s">
        <v>10</v>
      </c>
      <c r="F79" s="1" t="s">
        <v>7</v>
      </c>
    </row>
    <row r="80" spans="1:6">
      <c r="A80" s="1">
        <v>2013</v>
      </c>
      <c r="B80" s="1" t="s">
        <v>39</v>
      </c>
      <c r="C80" s="1">
        <v>35.1</v>
      </c>
      <c r="D80" s="1">
        <v>80</v>
      </c>
      <c r="E80" s="2" t="s">
        <v>10</v>
      </c>
      <c r="F80" s="1" t="s">
        <v>7</v>
      </c>
    </row>
    <row r="81" spans="1:6">
      <c r="A81" s="1">
        <v>2013</v>
      </c>
      <c r="B81" s="1" t="s">
        <v>39</v>
      </c>
      <c r="C81" s="1">
        <v>32.5</v>
      </c>
      <c r="D81" s="1">
        <v>75</v>
      </c>
      <c r="E81" s="2" t="s">
        <v>10</v>
      </c>
      <c r="F81" s="1" t="s">
        <v>7</v>
      </c>
    </row>
    <row r="82" spans="1:6">
      <c r="A82" s="1">
        <v>2012</v>
      </c>
      <c r="B82" s="1" t="s">
        <v>39</v>
      </c>
      <c r="C82" s="1">
        <v>50.9</v>
      </c>
      <c r="D82" s="1">
        <v>115</v>
      </c>
      <c r="E82" s="2" t="s">
        <v>19</v>
      </c>
      <c r="F82" s="1" t="s">
        <v>7</v>
      </c>
    </row>
    <row r="83" spans="1:6">
      <c r="A83" s="1">
        <v>2013</v>
      </c>
      <c r="B83" s="1" t="s">
        <v>39</v>
      </c>
      <c r="C83" s="1">
        <v>31.1</v>
      </c>
      <c r="D83" s="1">
        <v>76</v>
      </c>
      <c r="E83" s="2" t="s">
        <v>19</v>
      </c>
      <c r="F83" s="1" t="s">
        <v>7</v>
      </c>
    </row>
    <row r="84" spans="1:6">
      <c r="A84" s="1">
        <v>2012</v>
      </c>
      <c r="B84" s="1" t="s">
        <v>39</v>
      </c>
      <c r="C84" s="1">
        <v>51</v>
      </c>
      <c r="D84" s="1">
        <v>116</v>
      </c>
      <c r="E84" s="2" t="s">
        <v>8</v>
      </c>
      <c r="F84" s="1" t="s">
        <v>7</v>
      </c>
    </row>
    <row r="85" spans="1:6">
      <c r="A85" s="1">
        <v>2010</v>
      </c>
      <c r="B85" s="1" t="s">
        <v>39</v>
      </c>
      <c r="C85" s="1">
        <v>50.9</v>
      </c>
      <c r="D85" s="1">
        <v>113</v>
      </c>
      <c r="E85" s="2" t="s">
        <v>8</v>
      </c>
      <c r="F85" s="1" t="s">
        <v>7</v>
      </c>
    </row>
    <row r="86" spans="1:6">
      <c r="A86" s="1">
        <v>2012</v>
      </c>
      <c r="B86" s="1" t="s">
        <v>39</v>
      </c>
      <c r="C86" s="1">
        <v>49.4</v>
      </c>
      <c r="D86" s="1">
        <v>140</v>
      </c>
      <c r="E86" s="2" t="s">
        <v>8</v>
      </c>
      <c r="F86" s="1" t="s">
        <v>11</v>
      </c>
    </row>
    <row r="87" spans="1:6">
      <c r="A87" s="1">
        <v>2011</v>
      </c>
      <c r="B87" s="1" t="s">
        <v>39</v>
      </c>
      <c r="C87" s="1">
        <v>49.1</v>
      </c>
      <c r="D87" s="1">
        <v>104</v>
      </c>
      <c r="E87" s="2" t="s">
        <v>8</v>
      </c>
      <c r="F87" s="1" t="s">
        <v>7</v>
      </c>
    </row>
    <row r="88" spans="1:6">
      <c r="A88" s="1">
        <v>2011</v>
      </c>
      <c r="B88" s="1" t="s">
        <v>39</v>
      </c>
      <c r="C88" s="1">
        <v>42.5</v>
      </c>
      <c r="D88" s="1">
        <v>115</v>
      </c>
      <c r="E88" s="2" t="s">
        <v>8</v>
      </c>
      <c r="F88" s="1" t="s">
        <v>11</v>
      </c>
    </row>
    <row r="89" spans="1:6">
      <c r="A89" s="1">
        <v>2013</v>
      </c>
      <c r="B89" s="1" t="s">
        <v>39</v>
      </c>
      <c r="C89" s="1">
        <v>36.4</v>
      </c>
      <c r="D89" s="1">
        <v>91</v>
      </c>
      <c r="E89" s="2" t="s">
        <v>8</v>
      </c>
      <c r="F89" s="1" t="s">
        <v>11</v>
      </c>
    </row>
    <row r="90" spans="1:6">
      <c r="A90" s="1">
        <v>2013</v>
      </c>
      <c r="B90" s="1" t="s">
        <v>39</v>
      </c>
      <c r="C90" s="1">
        <v>31.2</v>
      </c>
      <c r="D90" s="1">
        <v>82</v>
      </c>
      <c r="E90" s="2" t="s">
        <v>8</v>
      </c>
      <c r="F90" s="1" t="s">
        <v>7</v>
      </c>
    </row>
    <row r="91" spans="1:6">
      <c r="A91" s="1">
        <v>2011</v>
      </c>
      <c r="B91" s="1" t="s">
        <v>39</v>
      </c>
      <c r="C91" s="1">
        <v>35.5</v>
      </c>
      <c r="D91" s="1">
        <v>109</v>
      </c>
      <c r="E91" s="2" t="s">
        <v>9</v>
      </c>
      <c r="F91" s="1" t="s">
        <v>7</v>
      </c>
    </row>
    <row r="92" spans="1:6">
      <c r="A92" s="1">
        <v>2010</v>
      </c>
      <c r="B92" s="1" t="s">
        <v>39</v>
      </c>
      <c r="C92" s="1">
        <v>31.1</v>
      </c>
      <c r="D92" s="1">
        <v>87</v>
      </c>
      <c r="E92" s="2" t="s">
        <v>9</v>
      </c>
      <c r="F92" s="1" t="s">
        <v>7</v>
      </c>
    </row>
    <row r="93" spans="1:6">
      <c r="A93" s="1">
        <v>2011</v>
      </c>
      <c r="B93" s="1" t="s">
        <v>38</v>
      </c>
      <c r="C93" s="1">
        <v>82.6</v>
      </c>
      <c r="D93" s="1">
        <v>146</v>
      </c>
      <c r="E93" s="2" t="s">
        <v>10</v>
      </c>
      <c r="F93" s="1" t="s">
        <v>7</v>
      </c>
    </row>
    <row r="94" spans="1:6">
      <c r="A94" s="1">
        <v>2011</v>
      </c>
      <c r="B94" s="1" t="s">
        <v>38</v>
      </c>
      <c r="C94" s="1">
        <v>81.8</v>
      </c>
      <c r="D94" s="1">
        <v>148</v>
      </c>
      <c r="E94" s="2" t="s">
        <v>10</v>
      </c>
      <c r="F94" s="1" t="s">
        <v>11</v>
      </c>
    </row>
    <row r="95" spans="1:6">
      <c r="A95" s="1">
        <v>2010</v>
      </c>
      <c r="B95" s="1" t="s">
        <v>38</v>
      </c>
      <c r="C95" s="1">
        <v>78.400000000000006</v>
      </c>
      <c r="D95" s="1">
        <v>141</v>
      </c>
      <c r="E95" s="2" t="s">
        <v>10</v>
      </c>
      <c r="F95" s="1" t="s">
        <v>11</v>
      </c>
    </row>
    <row r="96" spans="1:6">
      <c r="A96" s="1">
        <v>2010</v>
      </c>
      <c r="B96" s="1" t="s">
        <v>38</v>
      </c>
      <c r="C96" s="1">
        <v>77.099999999999994</v>
      </c>
      <c r="D96" s="1">
        <v>138</v>
      </c>
      <c r="E96" s="2" t="s">
        <v>10</v>
      </c>
      <c r="F96" s="1" t="s">
        <v>7</v>
      </c>
    </row>
    <row r="97" spans="1:6">
      <c r="A97" s="1">
        <v>2010</v>
      </c>
      <c r="B97" s="1" t="s">
        <v>38</v>
      </c>
      <c r="C97" s="1">
        <v>71.3</v>
      </c>
      <c r="D97" s="1">
        <v>128</v>
      </c>
      <c r="E97" s="2" t="s">
        <v>10</v>
      </c>
      <c r="F97" s="1" t="s">
        <v>11</v>
      </c>
    </row>
    <row r="98" spans="1:6">
      <c r="A98" s="1">
        <v>2011</v>
      </c>
      <c r="B98" s="1" t="s">
        <v>38</v>
      </c>
      <c r="C98" s="1">
        <v>69.2</v>
      </c>
      <c r="D98" s="1">
        <v>131</v>
      </c>
      <c r="E98" s="2" t="s">
        <v>10</v>
      </c>
      <c r="F98" s="1" t="s">
        <v>11</v>
      </c>
    </row>
    <row r="99" spans="1:6">
      <c r="A99" s="1">
        <v>2011</v>
      </c>
      <c r="B99" s="1" t="s">
        <v>38</v>
      </c>
      <c r="C99" s="1">
        <v>68.599999999999994</v>
      </c>
      <c r="D99" s="1">
        <v>136</v>
      </c>
      <c r="E99" s="2" t="s">
        <v>10</v>
      </c>
      <c r="F99" s="1" t="s">
        <v>7</v>
      </c>
    </row>
    <row r="100" spans="1:6">
      <c r="A100" s="1">
        <v>2010</v>
      </c>
      <c r="B100" s="1" t="s">
        <v>38</v>
      </c>
      <c r="C100" s="1">
        <v>63.1</v>
      </c>
      <c r="D100" s="1">
        <v>130</v>
      </c>
      <c r="E100" s="2" t="s">
        <v>10</v>
      </c>
      <c r="F100" s="1" t="s">
        <v>7</v>
      </c>
    </row>
    <row r="101" spans="1:6">
      <c r="A101" s="1">
        <v>2011</v>
      </c>
      <c r="B101" s="1" t="s">
        <v>38</v>
      </c>
      <c r="C101" s="1">
        <v>59</v>
      </c>
      <c r="D101" s="1">
        <v>132</v>
      </c>
      <c r="E101" s="2" t="s">
        <v>10</v>
      </c>
      <c r="F101" s="1" t="s">
        <v>7</v>
      </c>
    </row>
    <row r="102" spans="1:6">
      <c r="A102" s="1">
        <v>2013</v>
      </c>
      <c r="B102" s="1" t="s">
        <v>38</v>
      </c>
      <c r="C102" s="1">
        <v>55.6</v>
      </c>
      <c r="D102" s="1">
        <v>111</v>
      </c>
      <c r="E102" s="2" t="s">
        <v>10</v>
      </c>
      <c r="F102" s="1" t="s">
        <v>11</v>
      </c>
    </row>
    <row r="103" spans="1:6">
      <c r="A103" s="1">
        <v>2013</v>
      </c>
      <c r="B103" s="1" t="s">
        <v>38</v>
      </c>
      <c r="C103" s="1">
        <v>52.4</v>
      </c>
      <c r="D103" s="1">
        <v>100</v>
      </c>
      <c r="E103" s="2" t="s">
        <v>10</v>
      </c>
      <c r="F103" s="1" t="s">
        <v>11</v>
      </c>
    </row>
    <row r="104" spans="1:6">
      <c r="A104" s="1">
        <v>2013</v>
      </c>
      <c r="B104" s="1" t="s">
        <v>38</v>
      </c>
      <c r="C104" s="1">
        <v>42</v>
      </c>
      <c r="D104" s="1">
        <v>90</v>
      </c>
      <c r="E104" s="2" t="s">
        <v>10</v>
      </c>
      <c r="F104" s="1" t="s">
        <v>7</v>
      </c>
    </row>
    <row r="105" spans="1:6">
      <c r="A105" s="1">
        <v>2013</v>
      </c>
      <c r="B105" s="1" t="s">
        <v>38</v>
      </c>
      <c r="C105" s="1">
        <v>26.9</v>
      </c>
      <c r="D105" s="1">
        <v>82</v>
      </c>
      <c r="E105" s="2" t="s">
        <v>10</v>
      </c>
      <c r="F105" s="1" t="s">
        <v>7</v>
      </c>
    </row>
    <row r="106" spans="1:6">
      <c r="A106" s="1">
        <v>2013</v>
      </c>
      <c r="B106" s="1" t="s">
        <v>38</v>
      </c>
      <c r="C106" s="1">
        <v>39.200000000000003</v>
      </c>
      <c r="D106" s="1">
        <v>89</v>
      </c>
      <c r="E106" s="2" t="s">
        <v>19</v>
      </c>
      <c r="F106" s="1" t="s">
        <v>7</v>
      </c>
    </row>
    <row r="107" spans="1:6">
      <c r="A107" s="1">
        <v>2011</v>
      </c>
      <c r="B107" s="1" t="s">
        <v>38</v>
      </c>
      <c r="C107" s="1">
        <v>62.7</v>
      </c>
      <c r="D107" s="1">
        <v>141</v>
      </c>
      <c r="E107" s="2" t="s">
        <v>8</v>
      </c>
      <c r="F107" s="1" t="s">
        <v>7</v>
      </c>
    </row>
    <row r="108" spans="1:6">
      <c r="A108" s="1">
        <v>2010</v>
      </c>
      <c r="B108" s="1" t="s">
        <v>38</v>
      </c>
      <c r="C108" s="1">
        <v>62</v>
      </c>
      <c r="D108" s="1">
        <v>135</v>
      </c>
      <c r="E108" s="2" t="s">
        <v>8</v>
      </c>
      <c r="F108" s="1" t="s">
        <v>7</v>
      </c>
    </row>
    <row r="109" spans="1:6">
      <c r="A109" s="1">
        <v>2013</v>
      </c>
      <c r="B109" s="1" t="s">
        <v>38</v>
      </c>
      <c r="C109" s="1">
        <v>36.4</v>
      </c>
      <c r="D109" s="1">
        <v>84</v>
      </c>
      <c r="E109" s="2" t="s">
        <v>8</v>
      </c>
      <c r="F109" s="1" t="s">
        <v>7</v>
      </c>
    </row>
    <row r="110" spans="1:6">
      <c r="A110" s="1">
        <v>2011</v>
      </c>
      <c r="B110" s="1" t="s">
        <v>38</v>
      </c>
      <c r="C110" s="1">
        <v>30.5</v>
      </c>
      <c r="D110" s="1">
        <v>103</v>
      </c>
      <c r="E110" s="2" t="s">
        <v>8</v>
      </c>
      <c r="F110" s="1" t="s">
        <v>11</v>
      </c>
    </row>
    <row r="111" spans="1:6">
      <c r="A111" s="1">
        <v>2013</v>
      </c>
      <c r="B111" s="1" t="s">
        <v>38</v>
      </c>
      <c r="C111" s="1">
        <v>28.2</v>
      </c>
      <c r="D111" s="1">
        <v>101</v>
      </c>
      <c r="E111" s="2" t="s">
        <v>8</v>
      </c>
      <c r="F111" s="1" t="s">
        <v>11</v>
      </c>
    </row>
    <row r="112" spans="1:6">
      <c r="A112" s="1">
        <v>2011</v>
      </c>
      <c r="B112" s="1" t="s">
        <v>38</v>
      </c>
      <c r="C112" s="1">
        <v>41.4</v>
      </c>
      <c r="D112" s="1">
        <v>132</v>
      </c>
      <c r="E112" s="2" t="s">
        <v>9</v>
      </c>
      <c r="F112" s="1" t="s">
        <v>7</v>
      </c>
    </row>
    <row r="113" spans="1:6">
      <c r="A113" s="1">
        <v>2010</v>
      </c>
      <c r="B113" s="1" t="s">
        <v>38</v>
      </c>
      <c r="C113" s="1">
        <v>41</v>
      </c>
      <c r="D113" s="1">
        <v>116</v>
      </c>
      <c r="E113" s="2" t="s">
        <v>9</v>
      </c>
      <c r="F113" s="1" t="s">
        <v>7</v>
      </c>
    </row>
    <row r="114" spans="1:6">
      <c r="A114" s="1">
        <v>2011</v>
      </c>
      <c r="B114" s="1" t="s">
        <v>37</v>
      </c>
      <c r="C114" s="1">
        <v>62.5</v>
      </c>
      <c r="D114" s="1">
        <v>109</v>
      </c>
      <c r="E114" s="2" t="s">
        <v>10</v>
      </c>
      <c r="F114" s="1" t="s">
        <v>11</v>
      </c>
    </row>
    <row r="115" spans="1:6">
      <c r="A115" s="1">
        <v>2010</v>
      </c>
      <c r="B115" s="1" t="s">
        <v>37</v>
      </c>
      <c r="C115" s="1">
        <v>50.7</v>
      </c>
      <c r="D115" s="1">
        <v>88</v>
      </c>
      <c r="E115" s="2" t="s">
        <v>10</v>
      </c>
      <c r="F115" s="1" t="s">
        <v>11</v>
      </c>
    </row>
    <row r="116" spans="1:6">
      <c r="A116" s="1">
        <v>2013</v>
      </c>
      <c r="B116" s="1" t="s">
        <v>37</v>
      </c>
      <c r="C116" s="1">
        <v>48.4</v>
      </c>
      <c r="D116" s="1">
        <v>100</v>
      </c>
      <c r="E116" s="2" t="s">
        <v>10</v>
      </c>
      <c r="F116" s="1" t="s">
        <v>11</v>
      </c>
    </row>
    <row r="117" spans="1:6">
      <c r="A117" s="1">
        <v>2013</v>
      </c>
      <c r="B117" s="1" t="s">
        <v>37</v>
      </c>
      <c r="C117" s="1">
        <v>47.4</v>
      </c>
      <c r="D117" s="1">
        <v>90</v>
      </c>
      <c r="E117" s="2" t="s">
        <v>10</v>
      </c>
      <c r="F117" s="1" t="s">
        <v>11</v>
      </c>
    </row>
    <row r="118" spans="1:6">
      <c r="A118" s="1">
        <v>2011</v>
      </c>
      <c r="B118" s="1" t="s">
        <v>37</v>
      </c>
      <c r="C118" s="1">
        <v>46</v>
      </c>
      <c r="D118" s="1">
        <v>93</v>
      </c>
      <c r="E118" s="2" t="s">
        <v>10</v>
      </c>
      <c r="F118" s="1" t="s">
        <v>11</v>
      </c>
    </row>
    <row r="119" spans="1:6">
      <c r="A119" s="1">
        <v>2010</v>
      </c>
      <c r="B119" s="1" t="s">
        <v>37</v>
      </c>
      <c r="C119" s="1">
        <v>44.1</v>
      </c>
      <c r="D119" s="1">
        <v>80</v>
      </c>
      <c r="E119" s="2" t="s">
        <v>10</v>
      </c>
      <c r="F119" s="1" t="s">
        <v>11</v>
      </c>
    </row>
    <row r="120" spans="1:6">
      <c r="A120" s="1">
        <v>2011</v>
      </c>
      <c r="B120" s="1" t="s">
        <v>37</v>
      </c>
      <c r="C120" s="1">
        <v>42.6</v>
      </c>
      <c r="D120" s="1">
        <v>86</v>
      </c>
      <c r="E120" s="2" t="s">
        <v>10</v>
      </c>
      <c r="F120" s="1" t="s">
        <v>7</v>
      </c>
    </row>
    <row r="121" spans="1:6">
      <c r="A121" s="1">
        <v>2012</v>
      </c>
      <c r="B121" s="1" t="s">
        <v>37</v>
      </c>
      <c r="C121" s="1">
        <v>41.5</v>
      </c>
      <c r="D121" s="1">
        <v>78</v>
      </c>
      <c r="E121" s="2" t="s">
        <v>10</v>
      </c>
      <c r="F121" s="1" t="s">
        <v>11</v>
      </c>
    </row>
    <row r="122" spans="1:6">
      <c r="A122" s="1">
        <v>2012</v>
      </c>
      <c r="B122" s="1" t="s">
        <v>37</v>
      </c>
      <c r="C122" s="1">
        <v>41.2</v>
      </c>
      <c r="D122" s="1">
        <v>96</v>
      </c>
      <c r="E122" s="2" t="s">
        <v>10</v>
      </c>
      <c r="F122" s="1" t="s">
        <v>11</v>
      </c>
    </row>
    <row r="123" spans="1:6">
      <c r="A123" s="1">
        <v>2010</v>
      </c>
      <c r="B123" s="1" t="s">
        <v>37</v>
      </c>
      <c r="C123" s="1">
        <v>39.5</v>
      </c>
      <c r="D123" s="1">
        <v>87</v>
      </c>
      <c r="E123" s="2" t="s">
        <v>10</v>
      </c>
      <c r="F123" s="1" t="s">
        <v>7</v>
      </c>
    </row>
    <row r="124" spans="1:6">
      <c r="A124" s="1">
        <v>2013</v>
      </c>
      <c r="B124" s="1" t="s">
        <v>37</v>
      </c>
      <c r="C124" s="1">
        <v>38.4</v>
      </c>
      <c r="D124" s="1">
        <v>64</v>
      </c>
      <c r="E124" s="2" t="s">
        <v>10</v>
      </c>
      <c r="F124" s="1" t="s">
        <v>11</v>
      </c>
    </row>
    <row r="125" spans="1:6">
      <c r="A125" s="1">
        <v>2010</v>
      </c>
      <c r="B125" s="1" t="s">
        <v>37</v>
      </c>
      <c r="C125" s="1">
        <v>37.299999999999997</v>
      </c>
      <c r="D125" s="1">
        <v>79</v>
      </c>
      <c r="E125" s="2" t="s">
        <v>10</v>
      </c>
      <c r="F125" s="1" t="s">
        <v>7</v>
      </c>
    </row>
    <row r="126" spans="1:6">
      <c r="A126" s="1">
        <v>2010</v>
      </c>
      <c r="B126" s="1" t="s">
        <v>37</v>
      </c>
      <c r="C126" s="1">
        <v>36.4</v>
      </c>
      <c r="D126" s="1">
        <v>75</v>
      </c>
      <c r="E126" s="2" t="s">
        <v>10</v>
      </c>
      <c r="F126" s="1" t="s">
        <v>11</v>
      </c>
    </row>
    <row r="127" spans="1:6">
      <c r="A127" s="1">
        <v>2012</v>
      </c>
      <c r="B127" s="1" t="s">
        <v>37</v>
      </c>
      <c r="C127" s="1">
        <v>34.700000000000003</v>
      </c>
      <c r="D127" s="1">
        <v>70</v>
      </c>
      <c r="E127" s="2" t="s">
        <v>10</v>
      </c>
      <c r="F127" s="1" t="s">
        <v>11</v>
      </c>
    </row>
    <row r="128" spans="1:6">
      <c r="A128" s="1">
        <v>2012</v>
      </c>
      <c r="B128" s="1" t="s">
        <v>37</v>
      </c>
      <c r="C128" s="1">
        <v>33.799999999999997</v>
      </c>
      <c r="D128" s="1">
        <v>69</v>
      </c>
      <c r="E128" s="2" t="s">
        <v>10</v>
      </c>
      <c r="F128" s="1" t="s">
        <v>7</v>
      </c>
    </row>
    <row r="129" spans="1:6">
      <c r="A129" s="1">
        <v>2010</v>
      </c>
      <c r="B129" s="1" t="s">
        <v>37</v>
      </c>
      <c r="C129" s="1">
        <v>33.6</v>
      </c>
      <c r="D129" s="1">
        <v>75</v>
      </c>
      <c r="E129" s="2" t="s">
        <v>10</v>
      </c>
      <c r="F129" s="1" t="s">
        <v>7</v>
      </c>
    </row>
    <row r="130" spans="1:6">
      <c r="A130" s="1">
        <v>2012</v>
      </c>
      <c r="B130" s="1" t="s">
        <v>37</v>
      </c>
      <c r="C130" s="1">
        <v>31.8</v>
      </c>
      <c r="D130" s="1">
        <v>63</v>
      </c>
      <c r="E130" s="2" t="s">
        <v>10</v>
      </c>
      <c r="F130" s="1" t="s">
        <v>7</v>
      </c>
    </row>
    <row r="131" spans="1:6">
      <c r="A131" s="1">
        <v>2011</v>
      </c>
      <c r="B131" s="1" t="s">
        <v>37</v>
      </c>
      <c r="C131" s="1">
        <v>27.2</v>
      </c>
      <c r="D131" s="1">
        <v>63</v>
      </c>
      <c r="E131" s="2" t="s">
        <v>10</v>
      </c>
      <c r="F131" s="1" t="s">
        <v>7</v>
      </c>
    </row>
    <row r="132" spans="1:6">
      <c r="A132" s="1">
        <v>2013</v>
      </c>
      <c r="B132" s="1" t="s">
        <v>37</v>
      </c>
      <c r="C132" s="1">
        <v>22.2</v>
      </c>
      <c r="D132" s="1">
        <v>52</v>
      </c>
      <c r="E132" s="2" t="s">
        <v>10</v>
      </c>
      <c r="F132" s="1" t="s">
        <v>7</v>
      </c>
    </row>
    <row r="133" spans="1:6">
      <c r="A133" s="1">
        <v>2013</v>
      </c>
      <c r="B133" s="1" t="s">
        <v>37</v>
      </c>
      <c r="C133" s="1">
        <v>21.2</v>
      </c>
      <c r="D133" s="1">
        <v>60</v>
      </c>
      <c r="E133" s="2" t="s">
        <v>10</v>
      </c>
      <c r="F133" s="1" t="s">
        <v>7</v>
      </c>
    </row>
    <row r="134" spans="1:6">
      <c r="A134" s="1">
        <v>2011</v>
      </c>
      <c r="B134" s="1" t="s">
        <v>37</v>
      </c>
      <c r="C134" s="1">
        <v>36.700000000000003</v>
      </c>
      <c r="D134" s="1">
        <v>83</v>
      </c>
      <c r="E134" s="2" t="s">
        <v>19</v>
      </c>
      <c r="F134" s="1" t="s">
        <v>7</v>
      </c>
    </row>
    <row r="135" spans="1:6">
      <c r="A135" s="1">
        <v>2012</v>
      </c>
      <c r="B135" s="1" t="s">
        <v>37</v>
      </c>
      <c r="C135" s="1">
        <v>26.7</v>
      </c>
      <c r="D135" s="1">
        <v>64</v>
      </c>
      <c r="E135" s="2" t="s">
        <v>19</v>
      </c>
      <c r="F135" s="1" t="s">
        <v>7</v>
      </c>
    </row>
    <row r="136" spans="1:6">
      <c r="A136" s="1">
        <v>2013</v>
      </c>
      <c r="B136" s="1" t="s">
        <v>37</v>
      </c>
      <c r="C136" s="1">
        <v>23.4</v>
      </c>
      <c r="D136" s="1">
        <v>57</v>
      </c>
      <c r="E136" s="2" t="s">
        <v>19</v>
      </c>
      <c r="F136" s="1" t="s">
        <v>7</v>
      </c>
    </row>
    <row r="137" spans="1:6">
      <c r="A137" s="1">
        <v>2011</v>
      </c>
      <c r="B137" s="1" t="s">
        <v>37</v>
      </c>
      <c r="C137" s="1">
        <v>31</v>
      </c>
      <c r="D137" s="1">
        <v>77</v>
      </c>
      <c r="E137" s="2" t="s">
        <v>8</v>
      </c>
      <c r="F137" s="1" t="s">
        <v>7</v>
      </c>
    </row>
    <row r="138" spans="1:6">
      <c r="A138" s="1">
        <v>2012</v>
      </c>
      <c r="B138" s="1" t="s">
        <v>37</v>
      </c>
      <c r="C138" s="1">
        <v>28.8</v>
      </c>
      <c r="D138" s="1">
        <v>72</v>
      </c>
      <c r="E138" s="2" t="s">
        <v>8</v>
      </c>
      <c r="F138" s="1" t="s">
        <v>7</v>
      </c>
    </row>
    <row r="139" spans="1:6">
      <c r="A139" s="1">
        <v>2012</v>
      </c>
      <c r="B139" s="1" t="s">
        <v>37</v>
      </c>
      <c r="C139" s="1">
        <v>28.4</v>
      </c>
      <c r="D139" s="1">
        <v>83</v>
      </c>
      <c r="E139" s="2" t="s">
        <v>8</v>
      </c>
      <c r="F139" s="1" t="s">
        <v>11</v>
      </c>
    </row>
    <row r="140" spans="1:6">
      <c r="A140" s="1">
        <v>2010</v>
      </c>
      <c r="B140" s="1" t="s">
        <v>37</v>
      </c>
      <c r="C140" s="1">
        <v>26.7</v>
      </c>
      <c r="D140" s="1">
        <v>79</v>
      </c>
      <c r="E140" s="2" t="s">
        <v>8</v>
      </c>
      <c r="F140" s="1" t="s">
        <v>11</v>
      </c>
    </row>
    <row r="141" spans="1:6">
      <c r="A141" s="1">
        <v>2010</v>
      </c>
      <c r="B141" s="1" t="s">
        <v>37</v>
      </c>
      <c r="C141" s="1">
        <v>26.5</v>
      </c>
      <c r="D141" s="1">
        <v>62</v>
      </c>
      <c r="E141" s="2" t="s">
        <v>8</v>
      </c>
      <c r="F141" s="1" t="s">
        <v>7</v>
      </c>
    </row>
    <row r="142" spans="1:6">
      <c r="A142" s="1">
        <v>2013</v>
      </c>
      <c r="B142" s="1" t="s">
        <v>37</v>
      </c>
      <c r="C142" s="1">
        <v>24.7</v>
      </c>
      <c r="D142" s="1">
        <v>79</v>
      </c>
      <c r="E142" s="2" t="s">
        <v>8</v>
      </c>
      <c r="F142" s="1" t="s">
        <v>11</v>
      </c>
    </row>
    <row r="143" spans="1:6">
      <c r="A143" s="1">
        <v>2011</v>
      </c>
      <c r="B143" s="1" t="s">
        <v>37</v>
      </c>
      <c r="C143" s="1">
        <v>23.7</v>
      </c>
      <c r="D143" s="1">
        <v>84</v>
      </c>
      <c r="E143" s="2" t="s">
        <v>8</v>
      </c>
      <c r="F143" s="1" t="s">
        <v>11</v>
      </c>
    </row>
    <row r="144" spans="1:6">
      <c r="A144" s="1">
        <v>2013</v>
      </c>
      <c r="B144" s="1" t="s">
        <v>37</v>
      </c>
      <c r="C144" s="1">
        <v>15.5</v>
      </c>
      <c r="D144" s="1">
        <v>38</v>
      </c>
      <c r="E144" s="2" t="s">
        <v>8</v>
      </c>
      <c r="F144" s="1" t="s">
        <v>7</v>
      </c>
    </row>
    <row r="145" spans="1:6">
      <c r="A145" s="1">
        <v>2011</v>
      </c>
      <c r="B145" s="1" t="s">
        <v>37</v>
      </c>
      <c r="C145" s="1">
        <v>29.6</v>
      </c>
      <c r="D145" s="1">
        <v>91</v>
      </c>
      <c r="E145" s="2" t="s">
        <v>9</v>
      </c>
      <c r="F145" s="1" t="s">
        <v>7</v>
      </c>
    </row>
    <row r="146" spans="1:6">
      <c r="A146" s="1">
        <v>2010</v>
      </c>
      <c r="B146" s="1" t="s">
        <v>37</v>
      </c>
      <c r="C146" s="1">
        <v>25.1</v>
      </c>
      <c r="D146" s="1">
        <v>72</v>
      </c>
      <c r="E146" s="2" t="s">
        <v>9</v>
      </c>
      <c r="F146" s="1" t="s">
        <v>7</v>
      </c>
    </row>
    <row r="147" spans="1:6">
      <c r="A147" s="1">
        <v>2011</v>
      </c>
      <c r="B147" s="1" t="s">
        <v>36</v>
      </c>
      <c r="C147" s="1">
        <v>53.6</v>
      </c>
      <c r="D147" s="1">
        <v>91</v>
      </c>
      <c r="E147" s="2" t="s">
        <v>10</v>
      </c>
      <c r="F147" s="1" t="s">
        <v>11</v>
      </c>
    </row>
    <row r="148" spans="1:6">
      <c r="A148" s="1">
        <v>2011</v>
      </c>
      <c r="B148" s="1" t="s">
        <v>36</v>
      </c>
      <c r="C148" s="1">
        <v>45.8</v>
      </c>
      <c r="D148" s="1">
        <v>89</v>
      </c>
      <c r="E148" s="2" t="s">
        <v>10</v>
      </c>
      <c r="F148" s="1" t="s">
        <v>11</v>
      </c>
    </row>
    <row r="149" spans="1:6">
      <c r="A149" s="1">
        <v>2012</v>
      </c>
      <c r="B149" s="1" t="s">
        <v>36</v>
      </c>
      <c r="C149" s="1">
        <v>35.799999999999997</v>
      </c>
      <c r="D149" s="1">
        <v>71</v>
      </c>
      <c r="E149" s="2" t="s">
        <v>10</v>
      </c>
      <c r="F149" s="1" t="s">
        <v>11</v>
      </c>
    </row>
    <row r="150" spans="1:6">
      <c r="A150" s="1">
        <v>2012</v>
      </c>
      <c r="B150" s="1" t="s">
        <v>36</v>
      </c>
      <c r="C150" s="1">
        <v>27.5</v>
      </c>
      <c r="D150" s="1">
        <v>61</v>
      </c>
      <c r="E150" s="2" t="s">
        <v>10</v>
      </c>
      <c r="F150" s="1" t="s">
        <v>11</v>
      </c>
    </row>
    <row r="151" spans="1:6">
      <c r="A151" s="1">
        <v>2012</v>
      </c>
      <c r="B151" s="1" t="s">
        <v>36</v>
      </c>
      <c r="C151" s="1">
        <v>24.7</v>
      </c>
      <c r="D151" s="1">
        <v>50</v>
      </c>
      <c r="E151" s="2" t="s">
        <v>10</v>
      </c>
      <c r="F151" s="1" t="s">
        <v>11</v>
      </c>
    </row>
    <row r="152" spans="1:6">
      <c r="A152" s="1">
        <v>2010</v>
      </c>
      <c r="B152" s="1" t="s">
        <v>36</v>
      </c>
      <c r="C152" s="1">
        <v>23.2</v>
      </c>
      <c r="D152" s="1">
        <v>44</v>
      </c>
      <c r="E152" s="2" t="s">
        <v>10</v>
      </c>
      <c r="F152" s="1" t="s">
        <v>11</v>
      </c>
    </row>
    <row r="153" spans="1:6">
      <c r="A153" s="1">
        <v>2013</v>
      </c>
      <c r="B153" s="1" t="s">
        <v>36</v>
      </c>
      <c r="C153" s="1">
        <v>19.899999999999999</v>
      </c>
      <c r="D153" s="1">
        <v>42</v>
      </c>
      <c r="E153" s="2" t="s">
        <v>10</v>
      </c>
      <c r="F153" s="1" t="s">
        <v>11</v>
      </c>
    </row>
    <row r="154" spans="1:6">
      <c r="A154" s="1">
        <v>2011</v>
      </c>
      <c r="B154" s="1" t="s">
        <v>36</v>
      </c>
      <c r="C154" s="1">
        <v>19.8</v>
      </c>
      <c r="D154" s="1">
        <v>43</v>
      </c>
      <c r="E154" s="2" t="s">
        <v>10</v>
      </c>
      <c r="F154" s="1" t="s">
        <v>7</v>
      </c>
    </row>
    <row r="155" spans="1:6">
      <c r="A155" s="1">
        <v>2010</v>
      </c>
      <c r="B155" s="1" t="s">
        <v>36</v>
      </c>
      <c r="C155" s="1">
        <v>19.5</v>
      </c>
      <c r="D155" s="1">
        <v>39</v>
      </c>
      <c r="E155" s="2" t="s">
        <v>10</v>
      </c>
      <c r="F155" s="1" t="s">
        <v>11</v>
      </c>
    </row>
    <row r="156" spans="1:6">
      <c r="A156" s="1">
        <v>2011</v>
      </c>
      <c r="B156" s="1" t="s">
        <v>36</v>
      </c>
      <c r="C156" s="1">
        <v>17.600000000000001</v>
      </c>
      <c r="D156" s="1">
        <v>37</v>
      </c>
      <c r="E156" s="2" t="s">
        <v>10</v>
      </c>
      <c r="F156" s="1" t="s">
        <v>7</v>
      </c>
    </row>
    <row r="157" spans="1:6">
      <c r="A157" s="1">
        <v>2013</v>
      </c>
      <c r="B157" s="1" t="s">
        <v>36</v>
      </c>
      <c r="C157" s="1">
        <v>15.4</v>
      </c>
      <c r="D157" s="1">
        <v>39</v>
      </c>
      <c r="E157" s="2" t="s">
        <v>10</v>
      </c>
      <c r="F157" s="1" t="s">
        <v>11</v>
      </c>
    </row>
    <row r="158" spans="1:6">
      <c r="A158" s="1">
        <v>2013</v>
      </c>
      <c r="B158" s="1" t="s">
        <v>36</v>
      </c>
      <c r="C158" s="1">
        <v>14.8</v>
      </c>
      <c r="D158" s="1">
        <v>16</v>
      </c>
      <c r="E158" s="2" t="s">
        <v>10</v>
      </c>
      <c r="F158" s="1" t="s">
        <v>11</v>
      </c>
    </row>
    <row r="159" spans="1:6">
      <c r="A159" s="1">
        <v>2010</v>
      </c>
      <c r="B159" s="1" t="s">
        <v>36</v>
      </c>
      <c r="C159" s="1">
        <v>14.7</v>
      </c>
      <c r="D159" s="1">
        <v>35</v>
      </c>
      <c r="E159" s="2" t="s">
        <v>10</v>
      </c>
      <c r="F159" s="1" t="s">
        <v>7</v>
      </c>
    </row>
    <row r="160" spans="1:6">
      <c r="A160" s="1">
        <v>2012</v>
      </c>
      <c r="B160" s="1" t="s">
        <v>36</v>
      </c>
      <c r="C160" s="1">
        <v>12.6</v>
      </c>
      <c r="D160" s="1">
        <v>29</v>
      </c>
      <c r="E160" s="2" t="s">
        <v>10</v>
      </c>
      <c r="F160" s="1" t="s">
        <v>7</v>
      </c>
    </row>
    <row r="161" spans="1:6">
      <c r="A161" s="1">
        <v>2010</v>
      </c>
      <c r="B161" s="1" t="s">
        <v>36</v>
      </c>
      <c r="C161" s="1">
        <v>12.2</v>
      </c>
      <c r="D161" s="1">
        <v>27</v>
      </c>
      <c r="E161" s="2" t="s">
        <v>10</v>
      </c>
      <c r="F161" s="1" t="s">
        <v>11</v>
      </c>
    </row>
    <row r="162" spans="1:6">
      <c r="A162" s="1">
        <v>2012</v>
      </c>
      <c r="B162" s="1" t="s">
        <v>36</v>
      </c>
      <c r="C162" s="1">
        <v>11.1</v>
      </c>
      <c r="D162" s="1">
        <v>29</v>
      </c>
      <c r="E162" s="2" t="s">
        <v>10</v>
      </c>
      <c r="F162" s="1" t="s">
        <v>7</v>
      </c>
    </row>
    <row r="163" spans="1:6">
      <c r="A163" s="1">
        <v>2013</v>
      </c>
      <c r="B163" s="1" t="s">
        <v>36</v>
      </c>
      <c r="C163" s="1">
        <v>9.3000000000000007</v>
      </c>
      <c r="D163" s="1">
        <v>28</v>
      </c>
      <c r="E163" s="2" t="s">
        <v>10</v>
      </c>
      <c r="F163" s="1" t="s">
        <v>7</v>
      </c>
    </row>
    <row r="164" spans="1:6">
      <c r="A164" s="1">
        <v>2011</v>
      </c>
      <c r="B164" s="1" t="s">
        <v>36</v>
      </c>
      <c r="C164" s="1">
        <v>7.4</v>
      </c>
      <c r="D164" s="1">
        <v>15</v>
      </c>
      <c r="E164" s="2" t="s">
        <v>10</v>
      </c>
      <c r="F164" s="1" t="s">
        <v>7</v>
      </c>
    </row>
    <row r="165" spans="1:6">
      <c r="A165" s="1">
        <v>2013</v>
      </c>
      <c r="B165" s="1" t="s">
        <v>36</v>
      </c>
      <c r="C165" s="1">
        <v>7.2</v>
      </c>
      <c r="D165" s="1">
        <v>22</v>
      </c>
      <c r="E165" s="2" t="s">
        <v>10</v>
      </c>
      <c r="F165" s="1" t="s">
        <v>7</v>
      </c>
    </row>
    <row r="166" spans="1:6">
      <c r="A166" s="1">
        <v>2010</v>
      </c>
      <c r="B166" s="1" t="s">
        <v>36</v>
      </c>
      <c r="C166" s="1">
        <v>6.5</v>
      </c>
      <c r="D166" s="1">
        <v>22</v>
      </c>
      <c r="E166" s="2" t="s">
        <v>10</v>
      </c>
      <c r="F166" s="1" t="s">
        <v>7</v>
      </c>
    </row>
    <row r="167" spans="1:6">
      <c r="A167" s="1">
        <v>2010</v>
      </c>
      <c r="B167" s="1" t="s">
        <v>36</v>
      </c>
      <c r="C167" s="1">
        <v>6.5</v>
      </c>
      <c r="D167" s="1">
        <v>21</v>
      </c>
      <c r="E167" s="2" t="s">
        <v>10</v>
      </c>
      <c r="F167" s="1" t="s">
        <v>7</v>
      </c>
    </row>
    <row r="168" spans="1:6">
      <c r="A168" s="1">
        <v>2011</v>
      </c>
      <c r="B168" s="1" t="s">
        <v>36</v>
      </c>
      <c r="C168" s="1">
        <v>11.8</v>
      </c>
      <c r="D168" s="1">
        <v>35</v>
      </c>
      <c r="E168" s="2" t="s">
        <v>19</v>
      </c>
      <c r="F168" s="1" t="s">
        <v>7</v>
      </c>
    </row>
    <row r="169" spans="1:6">
      <c r="A169" s="1">
        <v>2013</v>
      </c>
      <c r="B169" s="1" t="s">
        <v>36</v>
      </c>
      <c r="C169" s="1">
        <v>10.3</v>
      </c>
      <c r="D169" s="1">
        <v>25</v>
      </c>
      <c r="E169" s="2" t="s">
        <v>19</v>
      </c>
      <c r="F169" s="1" t="s">
        <v>7</v>
      </c>
    </row>
    <row r="170" spans="1:6">
      <c r="A170" s="1">
        <v>2012</v>
      </c>
      <c r="B170" s="1" t="s">
        <v>36</v>
      </c>
      <c r="C170" s="1">
        <v>9.3000000000000007</v>
      </c>
      <c r="D170" s="1">
        <v>23</v>
      </c>
      <c r="E170" s="2" t="s">
        <v>19</v>
      </c>
      <c r="F170" s="1" t="s">
        <v>7</v>
      </c>
    </row>
    <row r="171" spans="1:6">
      <c r="A171" s="1">
        <v>2011</v>
      </c>
      <c r="B171" s="1" t="s">
        <v>36</v>
      </c>
      <c r="C171" s="1">
        <v>21.6</v>
      </c>
      <c r="D171" s="1">
        <v>51</v>
      </c>
      <c r="E171" s="2" t="s">
        <v>8</v>
      </c>
      <c r="F171" s="1" t="s">
        <v>7</v>
      </c>
    </row>
    <row r="172" spans="1:6">
      <c r="A172" s="1">
        <v>2010</v>
      </c>
      <c r="B172" s="1" t="s">
        <v>36</v>
      </c>
      <c r="C172" s="1">
        <v>16.2</v>
      </c>
      <c r="D172" s="1">
        <v>42</v>
      </c>
      <c r="E172" s="2" t="s">
        <v>8</v>
      </c>
      <c r="F172" s="1" t="s">
        <v>7</v>
      </c>
    </row>
    <row r="173" spans="1:6">
      <c r="A173" s="1">
        <v>2012</v>
      </c>
      <c r="B173" s="1" t="s">
        <v>36</v>
      </c>
      <c r="C173" s="1">
        <v>12.6</v>
      </c>
      <c r="D173" s="1">
        <v>37</v>
      </c>
      <c r="E173" s="2" t="s">
        <v>8</v>
      </c>
      <c r="F173" s="1" t="s">
        <v>7</v>
      </c>
    </row>
    <row r="174" spans="1:6">
      <c r="A174" s="1">
        <v>2010</v>
      </c>
      <c r="B174" s="1" t="s">
        <v>36</v>
      </c>
      <c r="C174" s="1">
        <v>11.3</v>
      </c>
      <c r="D174" s="1">
        <v>35</v>
      </c>
      <c r="E174" s="2" t="s">
        <v>8</v>
      </c>
      <c r="F174" s="1" t="s">
        <v>11</v>
      </c>
    </row>
    <row r="175" spans="1:6">
      <c r="A175" s="1">
        <v>2011</v>
      </c>
      <c r="B175" s="1" t="s">
        <v>36</v>
      </c>
      <c r="C175" s="1">
        <v>10.3</v>
      </c>
      <c r="D175" s="1">
        <v>28</v>
      </c>
      <c r="E175" s="2" t="s">
        <v>8</v>
      </c>
      <c r="F175" s="1" t="s">
        <v>11</v>
      </c>
    </row>
    <row r="176" spans="1:6">
      <c r="A176" s="1">
        <v>2012</v>
      </c>
      <c r="B176" s="1" t="s">
        <v>36</v>
      </c>
      <c r="C176" s="1">
        <v>7.3</v>
      </c>
      <c r="D176" s="1">
        <v>21</v>
      </c>
      <c r="E176" s="2" t="s">
        <v>8</v>
      </c>
      <c r="F176" s="1" t="s">
        <v>11</v>
      </c>
    </row>
    <row r="177" spans="1:6">
      <c r="A177" s="1">
        <v>2010</v>
      </c>
      <c r="B177" s="1" t="s">
        <v>36</v>
      </c>
      <c r="C177" s="1">
        <v>6.3</v>
      </c>
      <c r="D177" s="1">
        <v>23</v>
      </c>
      <c r="E177" s="2" t="s">
        <v>9</v>
      </c>
      <c r="F177" s="1" t="s">
        <v>7</v>
      </c>
    </row>
    <row r="178" spans="1:6">
      <c r="A178" s="1">
        <v>2013</v>
      </c>
      <c r="B178" s="1" t="s">
        <v>33</v>
      </c>
      <c r="C178" s="1">
        <v>38.700000000000003</v>
      </c>
      <c r="D178" s="1">
        <v>82</v>
      </c>
      <c r="E178" s="2" t="s">
        <v>10</v>
      </c>
      <c r="F178" s="1" t="s">
        <v>11</v>
      </c>
    </row>
    <row r="179" spans="1:6">
      <c r="A179" s="1">
        <v>2013</v>
      </c>
      <c r="B179" s="1" t="s">
        <v>33</v>
      </c>
      <c r="C179" s="1">
        <v>33.4</v>
      </c>
      <c r="D179" s="1">
        <v>69</v>
      </c>
      <c r="E179" s="2" t="s">
        <v>10</v>
      </c>
      <c r="F179" s="1" t="s">
        <v>11</v>
      </c>
    </row>
    <row r="180" spans="1:6">
      <c r="A180" s="1">
        <v>2013</v>
      </c>
      <c r="B180" s="1" t="s">
        <v>33</v>
      </c>
      <c r="C180" s="1">
        <v>33.200000000000003</v>
      </c>
      <c r="D180" s="1">
        <v>62</v>
      </c>
      <c r="E180" s="2" t="s">
        <v>10</v>
      </c>
      <c r="F180" s="1" t="s">
        <v>11</v>
      </c>
    </row>
    <row r="181" spans="1:6">
      <c r="A181" s="1">
        <v>2010</v>
      </c>
      <c r="B181" s="1" t="s">
        <v>33</v>
      </c>
      <c r="C181" s="1">
        <v>17</v>
      </c>
      <c r="D181" s="1">
        <v>39</v>
      </c>
      <c r="E181" s="2" t="s">
        <v>10</v>
      </c>
      <c r="F181" s="1" t="s">
        <v>11</v>
      </c>
    </row>
    <row r="182" spans="1:6">
      <c r="A182" s="1">
        <v>2011</v>
      </c>
      <c r="B182" s="1" t="s">
        <v>33</v>
      </c>
      <c r="C182" s="1">
        <v>16.399999999999999</v>
      </c>
      <c r="D182" s="1">
        <v>35</v>
      </c>
      <c r="E182" s="2" t="s">
        <v>10</v>
      </c>
      <c r="F182" s="1" t="s">
        <v>11</v>
      </c>
    </row>
    <row r="183" spans="1:6">
      <c r="A183" s="1">
        <v>2012</v>
      </c>
      <c r="B183" s="1" t="s">
        <v>33</v>
      </c>
      <c r="C183" s="1">
        <v>15.6</v>
      </c>
      <c r="D183" s="1">
        <v>38</v>
      </c>
      <c r="E183" s="2" t="s">
        <v>10</v>
      </c>
      <c r="F183" s="1" t="s">
        <v>11</v>
      </c>
    </row>
    <row r="184" spans="1:6">
      <c r="A184" s="1">
        <v>2012</v>
      </c>
      <c r="B184" s="1" t="s">
        <v>33</v>
      </c>
      <c r="C184" s="1">
        <v>12.2</v>
      </c>
      <c r="D184" s="1">
        <v>29</v>
      </c>
      <c r="E184" s="2" t="s">
        <v>10</v>
      </c>
      <c r="F184" s="1" t="s">
        <v>11</v>
      </c>
    </row>
    <row r="185" spans="1:6">
      <c r="A185" s="1">
        <v>2010</v>
      </c>
      <c r="B185" s="1" t="s">
        <v>33</v>
      </c>
      <c r="C185" s="1">
        <v>12</v>
      </c>
      <c r="D185" s="1">
        <v>25</v>
      </c>
      <c r="E185" s="2" t="s">
        <v>10</v>
      </c>
      <c r="F185" s="1" t="s">
        <v>11</v>
      </c>
    </row>
    <row r="186" spans="1:6">
      <c r="A186" s="1">
        <v>2011</v>
      </c>
      <c r="B186" s="1" t="s">
        <v>33</v>
      </c>
      <c r="C186" s="1">
        <v>11.2</v>
      </c>
      <c r="D186" s="1">
        <v>26</v>
      </c>
      <c r="E186" s="2" t="s">
        <v>10</v>
      </c>
      <c r="F186" s="1" t="s">
        <v>11</v>
      </c>
    </row>
    <row r="187" spans="1:6">
      <c r="A187" s="1">
        <v>2013</v>
      </c>
      <c r="B187" s="1" t="s">
        <v>33</v>
      </c>
      <c r="C187" s="1">
        <v>11.1</v>
      </c>
      <c r="D187" s="1">
        <v>34</v>
      </c>
      <c r="E187" s="2" t="s">
        <v>10</v>
      </c>
      <c r="F187" s="1" t="s">
        <v>7</v>
      </c>
    </row>
    <row r="188" spans="1:6">
      <c r="A188" s="1">
        <v>2012</v>
      </c>
      <c r="B188" s="1" t="s">
        <v>33</v>
      </c>
      <c r="C188" s="1">
        <v>10.9</v>
      </c>
      <c r="D188" s="1">
        <v>43</v>
      </c>
      <c r="E188" s="2" t="s">
        <v>10</v>
      </c>
      <c r="F188" s="1" t="s">
        <v>11</v>
      </c>
    </row>
    <row r="189" spans="1:6">
      <c r="A189" s="1">
        <v>2012</v>
      </c>
      <c r="B189" s="1" t="s">
        <v>33</v>
      </c>
      <c r="C189" s="1">
        <v>10.8</v>
      </c>
      <c r="D189" s="1">
        <v>31</v>
      </c>
      <c r="E189" s="2" t="s">
        <v>10</v>
      </c>
      <c r="F189" s="1" t="s">
        <v>7</v>
      </c>
    </row>
    <row r="190" spans="1:6">
      <c r="A190" s="1">
        <v>2011</v>
      </c>
      <c r="B190" s="1" t="s">
        <v>33</v>
      </c>
      <c r="C190" s="1">
        <v>10</v>
      </c>
      <c r="D190" s="1">
        <v>29</v>
      </c>
      <c r="E190" s="2" t="s">
        <v>10</v>
      </c>
      <c r="F190" s="1" t="s">
        <v>7</v>
      </c>
    </row>
    <row r="191" spans="1:6">
      <c r="A191" s="1">
        <v>2012</v>
      </c>
      <c r="B191" s="1" t="s">
        <v>33</v>
      </c>
      <c r="C191" s="1">
        <v>9.1999999999999993</v>
      </c>
      <c r="D191" s="1">
        <v>31</v>
      </c>
      <c r="E191" s="2" t="s">
        <v>10</v>
      </c>
      <c r="F191" s="1" t="s">
        <v>7</v>
      </c>
    </row>
    <row r="192" spans="1:6">
      <c r="A192" s="1">
        <v>2012</v>
      </c>
      <c r="B192" s="1" t="s">
        <v>33</v>
      </c>
      <c r="C192" s="1">
        <v>7.7</v>
      </c>
      <c r="D192" s="1">
        <v>23</v>
      </c>
      <c r="E192" s="2" t="s">
        <v>10</v>
      </c>
      <c r="F192" s="1" t="s">
        <v>7</v>
      </c>
    </row>
    <row r="193" spans="1:6">
      <c r="A193" s="1">
        <v>2011</v>
      </c>
      <c r="B193" s="1" t="s">
        <v>33</v>
      </c>
      <c r="C193" s="1">
        <v>5.8</v>
      </c>
      <c r="D193" s="1">
        <v>19</v>
      </c>
      <c r="E193" s="2" t="s">
        <v>10</v>
      </c>
      <c r="F193" s="1" t="s">
        <v>7</v>
      </c>
    </row>
    <row r="194" spans="1:6">
      <c r="A194" s="1">
        <v>2010</v>
      </c>
      <c r="B194" s="1" t="s">
        <v>33</v>
      </c>
      <c r="C194" s="1">
        <v>5.0999999999999996</v>
      </c>
      <c r="D194" s="1">
        <v>18</v>
      </c>
      <c r="E194" s="2" t="s">
        <v>10</v>
      </c>
      <c r="F194" s="1" t="s">
        <v>11</v>
      </c>
    </row>
    <row r="195" spans="1:6">
      <c r="A195" s="1">
        <v>2011</v>
      </c>
      <c r="B195" s="1" t="s">
        <v>33</v>
      </c>
      <c r="C195" s="1">
        <v>3.8</v>
      </c>
      <c r="D195" s="1">
        <v>13</v>
      </c>
      <c r="E195" s="2" t="s">
        <v>10</v>
      </c>
      <c r="F195" s="1" t="s">
        <v>7</v>
      </c>
    </row>
    <row r="196" spans="1:6">
      <c r="A196" s="1">
        <v>2013</v>
      </c>
      <c r="B196" s="1" t="s">
        <v>33</v>
      </c>
      <c r="C196" s="1">
        <v>3.6</v>
      </c>
      <c r="D196" s="1">
        <v>13</v>
      </c>
      <c r="E196" s="2" t="s">
        <v>10</v>
      </c>
      <c r="F196" s="1" t="s">
        <v>7</v>
      </c>
    </row>
    <row r="197" spans="1:6">
      <c r="A197" s="1">
        <v>2010</v>
      </c>
      <c r="B197" s="1" t="s">
        <v>33</v>
      </c>
      <c r="C197" s="1">
        <v>3.4</v>
      </c>
      <c r="D197" s="1">
        <v>15</v>
      </c>
      <c r="E197" s="2" t="s">
        <v>10</v>
      </c>
      <c r="F197" s="1" t="s">
        <v>7</v>
      </c>
    </row>
    <row r="198" spans="1:6">
      <c r="A198" s="1">
        <v>2010</v>
      </c>
      <c r="B198" s="1" t="s">
        <v>33</v>
      </c>
      <c r="C198" s="1">
        <v>3.3</v>
      </c>
      <c r="D198" s="1">
        <v>15</v>
      </c>
      <c r="E198" s="2" t="s">
        <v>10</v>
      </c>
      <c r="F198" s="1" t="s">
        <v>7</v>
      </c>
    </row>
    <row r="199" spans="1:6">
      <c r="A199" s="1">
        <v>2010</v>
      </c>
      <c r="B199" s="1" t="s">
        <v>33</v>
      </c>
      <c r="C199" s="1">
        <v>0.6</v>
      </c>
      <c r="D199" s="1">
        <v>12</v>
      </c>
      <c r="E199" s="2" t="s">
        <v>10</v>
      </c>
      <c r="F199" s="1" t="s">
        <v>7</v>
      </c>
    </row>
    <row r="200" spans="1:6">
      <c r="A200" s="1">
        <v>2013</v>
      </c>
      <c r="B200" s="1" t="s">
        <v>33</v>
      </c>
      <c r="C200" s="1">
        <v>9.1</v>
      </c>
      <c r="D200" s="1">
        <v>22</v>
      </c>
      <c r="E200" s="2" t="s">
        <v>19</v>
      </c>
      <c r="F200" s="1" t="s">
        <v>7</v>
      </c>
    </row>
    <row r="201" spans="1:6">
      <c r="A201" s="1">
        <v>2011</v>
      </c>
      <c r="B201" s="1" t="s">
        <v>33</v>
      </c>
      <c r="C201" s="1">
        <v>7.1</v>
      </c>
      <c r="D201" s="1">
        <v>22</v>
      </c>
      <c r="E201" s="2" t="s">
        <v>19</v>
      </c>
      <c r="F201" s="1" t="s">
        <v>7</v>
      </c>
    </row>
    <row r="202" spans="1:6">
      <c r="A202" s="1">
        <v>2012</v>
      </c>
      <c r="B202" s="1" t="s">
        <v>33</v>
      </c>
      <c r="C202" s="1">
        <v>6.9</v>
      </c>
      <c r="D202" s="1">
        <v>20</v>
      </c>
      <c r="E202" s="2" t="s">
        <v>19</v>
      </c>
      <c r="F202" s="1" t="s">
        <v>7</v>
      </c>
    </row>
    <row r="203" spans="1:6">
      <c r="A203" s="1">
        <v>2010</v>
      </c>
      <c r="B203" s="1" t="s">
        <v>33</v>
      </c>
      <c r="C203" s="1">
        <v>16.600000000000001</v>
      </c>
      <c r="D203" s="1">
        <v>54</v>
      </c>
      <c r="E203" s="2" t="s">
        <v>8</v>
      </c>
      <c r="F203" s="1" t="s">
        <v>11</v>
      </c>
    </row>
    <row r="204" spans="1:6">
      <c r="A204" s="1">
        <v>2012</v>
      </c>
      <c r="B204" s="1" t="s">
        <v>33</v>
      </c>
      <c r="C204" s="1">
        <v>12</v>
      </c>
      <c r="D204" s="1">
        <v>39</v>
      </c>
      <c r="E204" s="2" t="s">
        <v>8</v>
      </c>
      <c r="F204" s="1" t="s">
        <v>11</v>
      </c>
    </row>
    <row r="205" spans="1:6">
      <c r="A205" s="1">
        <v>2011</v>
      </c>
      <c r="B205" s="1" t="s">
        <v>33</v>
      </c>
      <c r="C205" s="1">
        <v>9.6999999999999993</v>
      </c>
      <c r="D205" s="1">
        <v>30</v>
      </c>
      <c r="E205" s="2" t="s">
        <v>8</v>
      </c>
      <c r="F205" s="1" t="s">
        <v>7</v>
      </c>
    </row>
    <row r="206" spans="1:6">
      <c r="A206" s="1">
        <v>2011</v>
      </c>
      <c r="B206" s="1" t="s">
        <v>33</v>
      </c>
      <c r="C206" s="1">
        <v>7.7</v>
      </c>
      <c r="D206" s="1">
        <v>28</v>
      </c>
      <c r="E206" s="2" t="s">
        <v>8</v>
      </c>
      <c r="F206" s="1" t="s">
        <v>11</v>
      </c>
    </row>
    <row r="207" spans="1:6">
      <c r="A207" s="1">
        <v>2012</v>
      </c>
      <c r="B207" s="1" t="s">
        <v>33</v>
      </c>
      <c r="C207" s="1">
        <v>7.1</v>
      </c>
      <c r="D207" s="1">
        <v>33</v>
      </c>
      <c r="E207" s="2" t="s">
        <v>8</v>
      </c>
      <c r="F207" s="1" t="s">
        <v>7</v>
      </c>
    </row>
    <row r="208" spans="1:6">
      <c r="A208" s="1">
        <v>2010</v>
      </c>
      <c r="B208" s="1" t="s">
        <v>33</v>
      </c>
      <c r="C208" s="1">
        <v>2.8</v>
      </c>
      <c r="D208" s="1">
        <v>25</v>
      </c>
      <c r="E208" s="2" t="s">
        <v>8</v>
      </c>
      <c r="F208" s="1" t="s">
        <v>7</v>
      </c>
    </row>
    <row r="209" spans="1:6">
      <c r="A209" s="1">
        <v>2013</v>
      </c>
      <c r="B209" s="1" t="s">
        <v>33</v>
      </c>
      <c r="C209" s="1">
        <v>1.9</v>
      </c>
      <c r="D209" s="1">
        <v>10</v>
      </c>
      <c r="E209" s="2" t="s">
        <v>8</v>
      </c>
      <c r="F209" s="1" t="s">
        <v>11</v>
      </c>
    </row>
    <row r="210" spans="1:6">
      <c r="A210" s="1">
        <v>2010</v>
      </c>
      <c r="B210" s="1" t="s">
        <v>33</v>
      </c>
      <c r="C210" s="1">
        <v>2</v>
      </c>
      <c r="D210" s="1">
        <v>23</v>
      </c>
      <c r="E210" s="2" t="s">
        <v>9</v>
      </c>
      <c r="F210" s="1" t="s">
        <v>7</v>
      </c>
    </row>
  </sheetData>
  <autoFilter ref="A1:F210">
    <sortState ref="A2:F210">
      <sortCondition ref="B2:B210" customList="Jän,Feb,Mär,Apr,Mai,Jun,Jul,Aug,Sep,Okt,Nov,Dez"/>
    </sortState>
  </autoFilter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95"/>
  <sheetViews>
    <sheetView zoomScale="80" zoomScaleNormal="80" workbookViewId="0">
      <selection activeCell="I9" sqref="I9:J9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customWidth="1"/>
    <col min="5" max="5" width="17.5703125" style="2" customWidth="1"/>
    <col min="6" max="6" width="16.85546875" style="1" customWidth="1"/>
    <col min="7" max="7" width="12.5703125" style="2" customWidth="1"/>
    <col min="8" max="8" width="13.85546875" style="2" customWidth="1"/>
    <col min="9" max="9" width="25.140625" style="2" customWidth="1"/>
    <col min="10" max="10" width="23.85546875" style="2" customWidth="1"/>
    <col min="11" max="11" width="11.42578125" style="2"/>
    <col min="12" max="12" width="13.5703125" style="2" customWidth="1"/>
    <col min="13" max="13" width="16.4257812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10" s="6" customFormat="1" ht="15" customHeigh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H1" s="91"/>
      <c r="I1" s="93" t="s">
        <v>43</v>
      </c>
      <c r="J1" s="93" t="s">
        <v>44</v>
      </c>
    </row>
    <row r="2" spans="1:10">
      <c r="A2" s="1">
        <v>2011</v>
      </c>
      <c r="B2" s="1" t="s">
        <v>35</v>
      </c>
      <c r="C2" s="1">
        <v>27</v>
      </c>
      <c r="D2" s="1">
        <v>55</v>
      </c>
      <c r="E2" s="2" t="s">
        <v>10</v>
      </c>
      <c r="F2" s="1" t="s">
        <v>11</v>
      </c>
      <c r="H2" s="94" t="s">
        <v>35</v>
      </c>
      <c r="I2" s="92">
        <v>18.100000000000001</v>
      </c>
      <c r="J2" s="92">
        <v>19.3</v>
      </c>
    </row>
    <row r="3" spans="1:10">
      <c r="A3" s="1">
        <v>2011</v>
      </c>
      <c r="B3" s="1" t="s">
        <v>35</v>
      </c>
      <c r="C3" s="1">
        <v>24.8</v>
      </c>
      <c r="D3" s="1">
        <v>49</v>
      </c>
      <c r="E3" s="2" t="s">
        <v>10</v>
      </c>
      <c r="F3" s="1" t="s">
        <v>11</v>
      </c>
      <c r="H3" s="94" t="s">
        <v>34</v>
      </c>
      <c r="I3" s="92">
        <v>31.4</v>
      </c>
      <c r="J3" s="92">
        <v>24.9</v>
      </c>
    </row>
    <row r="4" spans="1:10">
      <c r="A4" s="1">
        <v>2010</v>
      </c>
      <c r="B4" s="1" t="s">
        <v>35</v>
      </c>
      <c r="C4" s="1">
        <v>22.6</v>
      </c>
      <c r="D4" s="1">
        <v>49</v>
      </c>
      <c r="E4" s="2" t="s">
        <v>10</v>
      </c>
      <c r="F4" s="1" t="s">
        <v>11</v>
      </c>
      <c r="H4" s="94" t="s">
        <v>39</v>
      </c>
      <c r="I4" s="92">
        <v>59.6</v>
      </c>
      <c r="J4" s="92">
        <v>42.8</v>
      </c>
    </row>
    <row r="5" spans="1:10">
      <c r="A5" s="1">
        <v>2010</v>
      </c>
      <c r="B5" s="1" t="s">
        <v>35</v>
      </c>
      <c r="C5" s="1">
        <v>22.1</v>
      </c>
      <c r="D5" s="1">
        <v>44</v>
      </c>
      <c r="E5" s="2" t="s">
        <v>10</v>
      </c>
      <c r="F5" s="1" t="s">
        <v>11</v>
      </c>
      <c r="H5" s="94" t="s">
        <v>38</v>
      </c>
      <c r="I5" s="92">
        <v>68.099999999999994</v>
      </c>
      <c r="J5" s="92">
        <v>29.4</v>
      </c>
    </row>
    <row r="6" spans="1:10">
      <c r="A6" s="1">
        <v>2012</v>
      </c>
      <c r="B6" s="1" t="s">
        <v>35</v>
      </c>
      <c r="C6" s="1">
        <v>19</v>
      </c>
      <c r="D6" s="1">
        <v>41</v>
      </c>
      <c r="E6" s="2" t="s">
        <v>10</v>
      </c>
      <c r="F6" s="1" t="s">
        <v>11</v>
      </c>
      <c r="H6" s="94" t="s">
        <v>37</v>
      </c>
      <c r="I6" s="92">
        <v>44.7</v>
      </c>
      <c r="J6" s="92">
        <v>25.9</v>
      </c>
    </row>
    <row r="7" spans="1:10">
      <c r="A7" s="1">
        <v>2013</v>
      </c>
      <c r="B7" s="1" t="s">
        <v>35</v>
      </c>
      <c r="C7" s="1">
        <v>17.3</v>
      </c>
      <c r="D7" s="1">
        <v>49</v>
      </c>
      <c r="E7" s="2" t="s">
        <v>10</v>
      </c>
      <c r="F7" s="1" t="s">
        <v>11</v>
      </c>
      <c r="H7" s="94" t="s">
        <v>36</v>
      </c>
      <c r="I7" s="92">
        <v>26.6</v>
      </c>
      <c r="J7" s="92">
        <v>9.6</v>
      </c>
    </row>
    <row r="8" spans="1:10">
      <c r="A8" s="1">
        <v>2013</v>
      </c>
      <c r="B8" s="1" t="s">
        <v>35</v>
      </c>
      <c r="C8" s="1">
        <v>15.4</v>
      </c>
      <c r="D8" s="1">
        <v>38</v>
      </c>
      <c r="E8" s="2" t="s">
        <v>10</v>
      </c>
      <c r="F8" s="1" t="s">
        <v>11</v>
      </c>
      <c r="H8" s="94" t="s">
        <v>33</v>
      </c>
      <c r="I8" s="92">
        <v>18.7</v>
      </c>
      <c r="J8" s="92">
        <v>9.6</v>
      </c>
    </row>
    <row r="9" spans="1:10">
      <c r="A9" s="1">
        <v>2011</v>
      </c>
      <c r="B9" s="1" t="s">
        <v>35</v>
      </c>
      <c r="C9" s="1">
        <v>15.1</v>
      </c>
      <c r="D9" s="1">
        <v>35</v>
      </c>
      <c r="E9" s="2" t="s">
        <v>10</v>
      </c>
      <c r="F9" s="1" t="s">
        <v>11</v>
      </c>
      <c r="I9" s="95">
        <f>AVERAGE(I2:I8)</f>
        <v>38.171428571428571</v>
      </c>
      <c r="J9" s="95">
        <f>AVERAGE(J2:J8)</f>
        <v>23.071428571428573</v>
      </c>
    </row>
    <row r="10" spans="1:10">
      <c r="A10" s="1">
        <v>2013</v>
      </c>
      <c r="B10" s="1" t="s">
        <v>35</v>
      </c>
      <c r="C10" s="1">
        <v>14.2</v>
      </c>
      <c r="D10" s="1">
        <v>34</v>
      </c>
      <c r="E10" s="2" t="s">
        <v>10</v>
      </c>
      <c r="F10" s="1" t="s">
        <v>11</v>
      </c>
    </row>
    <row r="11" spans="1:10">
      <c r="A11" s="1">
        <v>2012</v>
      </c>
      <c r="B11" s="1" t="s">
        <v>35</v>
      </c>
      <c r="C11" s="1">
        <v>12.8</v>
      </c>
      <c r="D11" s="1">
        <v>29</v>
      </c>
      <c r="E11" s="2" t="s">
        <v>10</v>
      </c>
      <c r="F11" s="1" t="s">
        <v>11</v>
      </c>
    </row>
    <row r="12" spans="1:10">
      <c r="A12" s="1">
        <v>2010</v>
      </c>
      <c r="B12" s="1" t="s">
        <v>35</v>
      </c>
      <c r="C12" s="1">
        <v>8.6999999999999993</v>
      </c>
      <c r="D12" s="1">
        <v>27</v>
      </c>
      <c r="E12" s="2" t="s">
        <v>10</v>
      </c>
      <c r="F12" s="1" t="s">
        <v>11</v>
      </c>
    </row>
    <row r="13" spans="1:10">
      <c r="A13" s="1">
        <v>2012</v>
      </c>
      <c r="B13" s="1" t="s">
        <v>35</v>
      </c>
      <c r="C13" s="1">
        <v>29</v>
      </c>
      <c r="D13" s="1">
        <v>75</v>
      </c>
      <c r="E13" s="2" t="s">
        <v>8</v>
      </c>
      <c r="F13" s="1" t="s">
        <v>11</v>
      </c>
    </row>
    <row r="14" spans="1:10">
      <c r="A14" s="1">
        <v>2011</v>
      </c>
      <c r="B14" s="1" t="s">
        <v>35</v>
      </c>
      <c r="C14" s="1">
        <v>17.7</v>
      </c>
      <c r="D14" s="1">
        <v>50</v>
      </c>
      <c r="E14" s="2" t="s">
        <v>8</v>
      </c>
      <c r="F14" s="1" t="s">
        <v>11</v>
      </c>
    </row>
    <row r="15" spans="1:10">
      <c r="A15" s="1">
        <v>2013</v>
      </c>
      <c r="B15" s="1" t="s">
        <v>35</v>
      </c>
      <c r="C15" s="1">
        <v>11.1</v>
      </c>
      <c r="D15" s="1">
        <v>33</v>
      </c>
      <c r="E15" s="2" t="s">
        <v>8</v>
      </c>
      <c r="F15" s="1" t="s">
        <v>11</v>
      </c>
    </row>
    <row r="16" spans="1:10">
      <c r="A16" s="1">
        <v>2011</v>
      </c>
      <c r="B16" s="1" t="s">
        <v>34</v>
      </c>
      <c r="C16" s="1">
        <v>43.2</v>
      </c>
      <c r="D16" s="1">
        <v>83</v>
      </c>
      <c r="E16" s="2" t="s">
        <v>10</v>
      </c>
      <c r="F16" s="1" t="s">
        <v>11</v>
      </c>
    </row>
    <row r="17" spans="1:6">
      <c r="A17" s="1">
        <v>2011</v>
      </c>
      <c r="B17" s="1" t="s">
        <v>34</v>
      </c>
      <c r="C17" s="1">
        <v>39</v>
      </c>
      <c r="D17" s="1">
        <v>70</v>
      </c>
      <c r="E17" s="2" t="s">
        <v>10</v>
      </c>
      <c r="F17" s="1" t="s">
        <v>11</v>
      </c>
    </row>
    <row r="18" spans="1:6">
      <c r="A18" s="1">
        <v>2010</v>
      </c>
      <c r="B18" s="1" t="s">
        <v>34</v>
      </c>
      <c r="C18" s="1">
        <v>38.6</v>
      </c>
      <c r="D18" s="1">
        <v>75</v>
      </c>
      <c r="E18" s="2" t="s">
        <v>10</v>
      </c>
      <c r="F18" s="1" t="s">
        <v>11</v>
      </c>
    </row>
    <row r="19" spans="1:6">
      <c r="A19" s="1">
        <v>2010</v>
      </c>
      <c r="B19" s="1" t="s">
        <v>34</v>
      </c>
      <c r="C19" s="1">
        <v>36</v>
      </c>
      <c r="D19" s="1">
        <v>67</v>
      </c>
      <c r="E19" s="2" t="s">
        <v>10</v>
      </c>
      <c r="F19" s="1" t="s">
        <v>11</v>
      </c>
    </row>
    <row r="20" spans="1:6">
      <c r="A20" s="1">
        <v>2011</v>
      </c>
      <c r="B20" s="1" t="s">
        <v>34</v>
      </c>
      <c r="C20" s="1">
        <v>31.7</v>
      </c>
      <c r="D20" s="1">
        <v>67</v>
      </c>
      <c r="E20" s="2" t="s">
        <v>10</v>
      </c>
      <c r="F20" s="1" t="s">
        <v>11</v>
      </c>
    </row>
    <row r="21" spans="1:6">
      <c r="A21" s="1">
        <v>2013</v>
      </c>
      <c r="B21" s="1" t="s">
        <v>34</v>
      </c>
      <c r="C21" s="1">
        <v>30.9</v>
      </c>
      <c r="D21" s="1">
        <v>75</v>
      </c>
      <c r="E21" s="2" t="s">
        <v>10</v>
      </c>
      <c r="F21" s="1" t="s">
        <v>11</v>
      </c>
    </row>
    <row r="22" spans="1:6">
      <c r="A22" s="1">
        <v>2012</v>
      </c>
      <c r="B22" s="1" t="s">
        <v>34</v>
      </c>
      <c r="C22" s="1">
        <v>30.1</v>
      </c>
      <c r="D22" s="1">
        <v>69</v>
      </c>
      <c r="E22" s="2" t="s">
        <v>10</v>
      </c>
      <c r="F22" s="1" t="s">
        <v>11</v>
      </c>
    </row>
    <row r="23" spans="1:6">
      <c r="A23" s="1">
        <v>2013</v>
      </c>
      <c r="B23" s="1" t="s">
        <v>34</v>
      </c>
      <c r="C23" s="1">
        <v>29.6</v>
      </c>
      <c r="D23" s="1">
        <v>66</v>
      </c>
      <c r="E23" s="2" t="s">
        <v>10</v>
      </c>
      <c r="F23" s="1" t="s">
        <v>11</v>
      </c>
    </row>
    <row r="24" spans="1:6">
      <c r="A24" s="1">
        <v>2010</v>
      </c>
      <c r="B24" s="1" t="s">
        <v>34</v>
      </c>
      <c r="C24" s="1">
        <v>23.2</v>
      </c>
      <c r="D24" s="1">
        <v>54</v>
      </c>
      <c r="E24" s="2" t="s">
        <v>10</v>
      </c>
      <c r="F24" s="1" t="s">
        <v>11</v>
      </c>
    </row>
    <row r="25" spans="1:6">
      <c r="A25" s="1">
        <v>2012</v>
      </c>
      <c r="B25" s="1" t="s">
        <v>34</v>
      </c>
      <c r="C25" s="1">
        <v>22.1</v>
      </c>
      <c r="D25" s="1">
        <v>46</v>
      </c>
      <c r="E25" s="2" t="s">
        <v>10</v>
      </c>
      <c r="F25" s="1" t="s">
        <v>11</v>
      </c>
    </row>
    <row r="26" spans="1:6">
      <c r="A26" s="1">
        <v>2013</v>
      </c>
      <c r="B26" s="1" t="s">
        <v>34</v>
      </c>
      <c r="C26" s="1">
        <v>21.5</v>
      </c>
      <c r="D26" s="1">
        <v>50</v>
      </c>
      <c r="E26" s="2" t="s">
        <v>10</v>
      </c>
      <c r="F26" s="1" t="s">
        <v>11</v>
      </c>
    </row>
    <row r="27" spans="1:6">
      <c r="A27" s="1">
        <v>2012</v>
      </c>
      <c r="B27" s="1" t="s">
        <v>34</v>
      </c>
      <c r="C27" s="1">
        <v>29.4</v>
      </c>
      <c r="D27" s="1">
        <v>71</v>
      </c>
      <c r="E27" s="2" t="s">
        <v>8</v>
      </c>
      <c r="F27" s="1" t="s">
        <v>11</v>
      </c>
    </row>
    <row r="28" spans="1:6">
      <c r="A28" s="1">
        <v>2011</v>
      </c>
      <c r="B28" s="1" t="s">
        <v>34</v>
      </c>
      <c r="C28" s="1">
        <v>27.1</v>
      </c>
      <c r="D28" s="1">
        <v>67</v>
      </c>
      <c r="E28" s="2" t="s">
        <v>8</v>
      </c>
      <c r="F28" s="1" t="s">
        <v>11</v>
      </c>
    </row>
    <row r="29" spans="1:6">
      <c r="A29" s="1">
        <v>2013</v>
      </c>
      <c r="B29" s="1" t="s">
        <v>34</v>
      </c>
      <c r="C29" s="1">
        <v>18.100000000000001</v>
      </c>
      <c r="D29" s="1">
        <v>45</v>
      </c>
      <c r="E29" s="2" t="s">
        <v>8</v>
      </c>
      <c r="F29" s="1" t="s">
        <v>11</v>
      </c>
    </row>
    <row r="30" spans="1:6">
      <c r="A30" s="1">
        <v>2012</v>
      </c>
      <c r="B30" s="1" t="s">
        <v>39</v>
      </c>
      <c r="C30" s="1">
        <v>77.7</v>
      </c>
      <c r="D30" s="1">
        <v>138</v>
      </c>
      <c r="E30" s="2" t="s">
        <v>10</v>
      </c>
      <c r="F30" s="1" t="s">
        <v>11</v>
      </c>
    </row>
    <row r="31" spans="1:6">
      <c r="A31" s="1">
        <v>2011</v>
      </c>
      <c r="B31" s="1" t="s">
        <v>39</v>
      </c>
      <c r="C31" s="1">
        <v>74.5</v>
      </c>
      <c r="D31" s="1">
        <v>130</v>
      </c>
      <c r="E31" s="2" t="s">
        <v>10</v>
      </c>
      <c r="F31" s="1" t="s">
        <v>11</v>
      </c>
    </row>
    <row r="32" spans="1:6">
      <c r="A32" s="1">
        <v>2012</v>
      </c>
      <c r="B32" s="1" t="s">
        <v>39</v>
      </c>
      <c r="C32" s="1">
        <v>68.900000000000006</v>
      </c>
      <c r="D32" s="1">
        <v>125</v>
      </c>
      <c r="E32" s="2" t="s">
        <v>10</v>
      </c>
      <c r="F32" s="1" t="s">
        <v>11</v>
      </c>
    </row>
    <row r="33" spans="1:6">
      <c r="A33" s="1">
        <v>2011</v>
      </c>
      <c r="B33" s="1" t="s">
        <v>39</v>
      </c>
      <c r="C33" s="1">
        <v>67</v>
      </c>
      <c r="D33" s="1">
        <v>118</v>
      </c>
      <c r="E33" s="2" t="s">
        <v>10</v>
      </c>
      <c r="F33" s="1" t="s">
        <v>11</v>
      </c>
    </row>
    <row r="34" spans="1:6">
      <c r="A34" s="1">
        <v>2010</v>
      </c>
      <c r="B34" s="1" t="s">
        <v>39</v>
      </c>
      <c r="C34" s="1">
        <v>62.4</v>
      </c>
      <c r="D34" s="1">
        <v>112</v>
      </c>
      <c r="E34" s="2" t="s">
        <v>10</v>
      </c>
      <c r="F34" s="1" t="s">
        <v>11</v>
      </c>
    </row>
    <row r="35" spans="1:6">
      <c r="A35" s="1">
        <v>2011</v>
      </c>
      <c r="B35" s="1" t="s">
        <v>39</v>
      </c>
      <c r="C35" s="1">
        <v>56.9</v>
      </c>
      <c r="D35" s="1">
        <v>115</v>
      </c>
      <c r="E35" s="2" t="s">
        <v>10</v>
      </c>
      <c r="F35" s="1" t="s">
        <v>11</v>
      </c>
    </row>
    <row r="36" spans="1:6">
      <c r="A36" s="1">
        <v>2010</v>
      </c>
      <c r="B36" s="1" t="s">
        <v>39</v>
      </c>
      <c r="C36" s="1">
        <v>54.5</v>
      </c>
      <c r="D36" s="1">
        <v>100</v>
      </c>
      <c r="E36" s="2" t="s">
        <v>10</v>
      </c>
      <c r="F36" s="1" t="s">
        <v>11</v>
      </c>
    </row>
    <row r="37" spans="1:6">
      <c r="A37" s="1">
        <v>2013</v>
      </c>
      <c r="B37" s="1" t="s">
        <v>39</v>
      </c>
      <c r="C37" s="1">
        <v>52.5</v>
      </c>
      <c r="D37" s="1">
        <v>104</v>
      </c>
      <c r="E37" s="2" t="s">
        <v>10</v>
      </c>
      <c r="F37" s="1" t="s">
        <v>11</v>
      </c>
    </row>
    <row r="38" spans="1:6">
      <c r="A38" s="1">
        <v>2013</v>
      </c>
      <c r="B38" s="1" t="s">
        <v>39</v>
      </c>
      <c r="C38" s="1">
        <v>47.6</v>
      </c>
      <c r="D38" s="1">
        <v>106</v>
      </c>
      <c r="E38" s="2" t="s">
        <v>10</v>
      </c>
      <c r="F38" s="1" t="s">
        <v>11</v>
      </c>
    </row>
    <row r="39" spans="1:6">
      <c r="A39" s="1">
        <v>2013</v>
      </c>
      <c r="B39" s="1" t="s">
        <v>39</v>
      </c>
      <c r="C39" s="1">
        <v>47.4</v>
      </c>
      <c r="D39" s="1">
        <v>97</v>
      </c>
      <c r="E39" s="2" t="s">
        <v>10</v>
      </c>
      <c r="F39" s="1" t="s">
        <v>11</v>
      </c>
    </row>
    <row r="40" spans="1:6">
      <c r="A40" s="1">
        <v>2010</v>
      </c>
      <c r="B40" s="1" t="s">
        <v>39</v>
      </c>
      <c r="C40" s="1">
        <v>46.3</v>
      </c>
      <c r="D40" s="1">
        <v>93</v>
      </c>
      <c r="E40" s="2" t="s">
        <v>10</v>
      </c>
      <c r="F40" s="1" t="s">
        <v>11</v>
      </c>
    </row>
    <row r="41" spans="1:6">
      <c r="A41" s="1">
        <v>2012</v>
      </c>
      <c r="B41" s="1" t="s">
        <v>39</v>
      </c>
      <c r="C41" s="1">
        <v>49.4</v>
      </c>
      <c r="D41" s="1">
        <v>140</v>
      </c>
      <c r="E41" s="2" t="s">
        <v>8</v>
      </c>
      <c r="F41" s="1" t="s">
        <v>11</v>
      </c>
    </row>
    <row r="42" spans="1:6">
      <c r="A42" s="1">
        <v>2011</v>
      </c>
      <c r="B42" s="1" t="s">
        <v>39</v>
      </c>
      <c r="C42" s="1">
        <v>42.5</v>
      </c>
      <c r="D42" s="1">
        <v>115</v>
      </c>
      <c r="E42" s="2" t="s">
        <v>8</v>
      </c>
      <c r="F42" s="1" t="s">
        <v>11</v>
      </c>
    </row>
    <row r="43" spans="1:6">
      <c r="A43" s="1">
        <v>2013</v>
      </c>
      <c r="B43" s="1" t="s">
        <v>39</v>
      </c>
      <c r="C43" s="1">
        <v>36.4</v>
      </c>
      <c r="D43" s="1">
        <v>91</v>
      </c>
      <c r="E43" s="2" t="s">
        <v>8</v>
      </c>
      <c r="F43" s="1" t="s">
        <v>11</v>
      </c>
    </row>
    <row r="44" spans="1:6">
      <c r="A44" s="1">
        <v>2011</v>
      </c>
      <c r="B44" s="1" t="s">
        <v>38</v>
      </c>
      <c r="C44" s="1">
        <v>81.8</v>
      </c>
      <c r="D44" s="1">
        <v>148</v>
      </c>
      <c r="E44" s="2" t="s">
        <v>10</v>
      </c>
      <c r="F44" s="1" t="s">
        <v>11</v>
      </c>
    </row>
    <row r="45" spans="1:6">
      <c r="A45" s="1">
        <v>2010</v>
      </c>
      <c r="B45" s="1" t="s">
        <v>38</v>
      </c>
      <c r="C45" s="1">
        <v>78.400000000000006</v>
      </c>
      <c r="D45" s="1">
        <v>141</v>
      </c>
      <c r="E45" s="2" t="s">
        <v>10</v>
      </c>
      <c r="F45" s="1" t="s">
        <v>11</v>
      </c>
    </row>
    <row r="46" spans="1:6">
      <c r="A46" s="1">
        <v>2010</v>
      </c>
      <c r="B46" s="1" t="s">
        <v>38</v>
      </c>
      <c r="C46" s="1">
        <v>71.3</v>
      </c>
      <c r="D46" s="1">
        <v>128</v>
      </c>
      <c r="E46" s="2" t="s">
        <v>10</v>
      </c>
      <c r="F46" s="1" t="s">
        <v>11</v>
      </c>
    </row>
    <row r="47" spans="1:6">
      <c r="A47" s="1">
        <v>2011</v>
      </c>
      <c r="B47" s="1" t="s">
        <v>38</v>
      </c>
      <c r="C47" s="1">
        <v>69.2</v>
      </c>
      <c r="D47" s="1">
        <v>131</v>
      </c>
      <c r="E47" s="2" t="s">
        <v>10</v>
      </c>
      <c r="F47" s="1" t="s">
        <v>11</v>
      </c>
    </row>
    <row r="48" spans="1:6">
      <c r="A48" s="1">
        <v>2013</v>
      </c>
      <c r="B48" s="1" t="s">
        <v>38</v>
      </c>
      <c r="C48" s="1">
        <v>55.6</v>
      </c>
      <c r="D48" s="1">
        <v>111</v>
      </c>
      <c r="E48" s="2" t="s">
        <v>10</v>
      </c>
      <c r="F48" s="1" t="s">
        <v>11</v>
      </c>
    </row>
    <row r="49" spans="1:6">
      <c r="A49" s="1">
        <v>2013</v>
      </c>
      <c r="B49" s="1" t="s">
        <v>38</v>
      </c>
      <c r="C49" s="1">
        <v>52.4</v>
      </c>
      <c r="D49" s="1">
        <v>100</v>
      </c>
      <c r="E49" s="2" t="s">
        <v>10</v>
      </c>
      <c r="F49" s="1" t="s">
        <v>11</v>
      </c>
    </row>
    <row r="50" spans="1:6">
      <c r="A50" s="1">
        <v>2011</v>
      </c>
      <c r="B50" s="1" t="s">
        <v>38</v>
      </c>
      <c r="C50" s="1">
        <v>30.5</v>
      </c>
      <c r="D50" s="1">
        <v>103</v>
      </c>
      <c r="E50" s="2" t="s">
        <v>8</v>
      </c>
      <c r="F50" s="1" t="s">
        <v>11</v>
      </c>
    </row>
    <row r="51" spans="1:6">
      <c r="A51" s="1">
        <v>2013</v>
      </c>
      <c r="B51" s="1" t="s">
        <v>38</v>
      </c>
      <c r="C51" s="1">
        <v>28.2</v>
      </c>
      <c r="D51" s="1">
        <v>101</v>
      </c>
      <c r="E51" s="2" t="s">
        <v>8</v>
      </c>
      <c r="F51" s="1" t="s">
        <v>11</v>
      </c>
    </row>
    <row r="52" spans="1:6">
      <c r="A52" s="1">
        <v>2011</v>
      </c>
      <c r="B52" s="1" t="s">
        <v>37</v>
      </c>
      <c r="C52" s="1">
        <v>62.5</v>
      </c>
      <c r="D52" s="1">
        <v>109</v>
      </c>
      <c r="E52" s="2" t="s">
        <v>10</v>
      </c>
      <c r="F52" s="1" t="s">
        <v>11</v>
      </c>
    </row>
    <row r="53" spans="1:6">
      <c r="A53" s="1">
        <v>2010</v>
      </c>
      <c r="B53" s="1" t="s">
        <v>37</v>
      </c>
      <c r="C53" s="1">
        <v>50.7</v>
      </c>
      <c r="D53" s="1">
        <v>88</v>
      </c>
      <c r="E53" s="2" t="s">
        <v>10</v>
      </c>
      <c r="F53" s="1" t="s">
        <v>11</v>
      </c>
    </row>
    <row r="54" spans="1:6">
      <c r="A54" s="1">
        <v>2013</v>
      </c>
      <c r="B54" s="1" t="s">
        <v>37</v>
      </c>
      <c r="C54" s="1">
        <v>48.4</v>
      </c>
      <c r="D54" s="1">
        <v>100</v>
      </c>
      <c r="E54" s="2" t="s">
        <v>10</v>
      </c>
      <c r="F54" s="1" t="s">
        <v>11</v>
      </c>
    </row>
    <row r="55" spans="1:6">
      <c r="A55" s="1">
        <v>2013</v>
      </c>
      <c r="B55" s="1" t="s">
        <v>37</v>
      </c>
      <c r="C55" s="1">
        <v>47.4</v>
      </c>
      <c r="D55" s="1">
        <v>90</v>
      </c>
      <c r="E55" s="2" t="s">
        <v>10</v>
      </c>
      <c r="F55" s="1" t="s">
        <v>11</v>
      </c>
    </row>
    <row r="56" spans="1:6">
      <c r="A56" s="1">
        <v>2011</v>
      </c>
      <c r="B56" s="1" t="s">
        <v>37</v>
      </c>
      <c r="C56" s="1">
        <v>46</v>
      </c>
      <c r="D56" s="1">
        <v>93</v>
      </c>
      <c r="E56" s="2" t="s">
        <v>10</v>
      </c>
      <c r="F56" s="1" t="s">
        <v>11</v>
      </c>
    </row>
    <row r="57" spans="1:6">
      <c r="A57" s="1">
        <v>2010</v>
      </c>
      <c r="B57" s="1" t="s">
        <v>37</v>
      </c>
      <c r="C57" s="1">
        <v>44.1</v>
      </c>
      <c r="D57" s="1">
        <v>80</v>
      </c>
      <c r="E57" s="2" t="s">
        <v>10</v>
      </c>
      <c r="F57" s="1" t="s">
        <v>11</v>
      </c>
    </row>
    <row r="58" spans="1:6">
      <c r="A58" s="1">
        <v>2012</v>
      </c>
      <c r="B58" s="1" t="s">
        <v>37</v>
      </c>
      <c r="C58" s="1">
        <v>41.5</v>
      </c>
      <c r="D58" s="1">
        <v>78</v>
      </c>
      <c r="E58" s="2" t="s">
        <v>10</v>
      </c>
      <c r="F58" s="1" t="s">
        <v>11</v>
      </c>
    </row>
    <row r="59" spans="1:6">
      <c r="A59" s="1">
        <v>2012</v>
      </c>
      <c r="B59" s="1" t="s">
        <v>37</v>
      </c>
      <c r="C59" s="1">
        <v>41.2</v>
      </c>
      <c r="D59" s="1">
        <v>96</v>
      </c>
      <c r="E59" s="2" t="s">
        <v>10</v>
      </c>
      <c r="F59" s="1" t="s">
        <v>11</v>
      </c>
    </row>
    <row r="60" spans="1:6">
      <c r="A60" s="1">
        <v>2013</v>
      </c>
      <c r="B60" s="1" t="s">
        <v>37</v>
      </c>
      <c r="C60" s="1">
        <v>38.4</v>
      </c>
      <c r="D60" s="1">
        <v>64</v>
      </c>
      <c r="E60" s="2" t="s">
        <v>10</v>
      </c>
      <c r="F60" s="1" t="s">
        <v>11</v>
      </c>
    </row>
    <row r="61" spans="1:6">
      <c r="A61" s="1">
        <v>2010</v>
      </c>
      <c r="B61" s="1" t="s">
        <v>37</v>
      </c>
      <c r="C61" s="1">
        <v>36.4</v>
      </c>
      <c r="D61" s="1">
        <v>75</v>
      </c>
      <c r="E61" s="2" t="s">
        <v>10</v>
      </c>
      <c r="F61" s="1" t="s">
        <v>11</v>
      </c>
    </row>
    <row r="62" spans="1:6">
      <c r="A62" s="1">
        <v>2012</v>
      </c>
      <c r="B62" s="1" t="s">
        <v>37</v>
      </c>
      <c r="C62" s="1">
        <v>34.700000000000003</v>
      </c>
      <c r="D62" s="1">
        <v>70</v>
      </c>
      <c r="E62" s="2" t="s">
        <v>10</v>
      </c>
      <c r="F62" s="1" t="s">
        <v>11</v>
      </c>
    </row>
    <row r="63" spans="1:6">
      <c r="A63" s="1">
        <v>2012</v>
      </c>
      <c r="B63" s="1" t="s">
        <v>37</v>
      </c>
      <c r="C63" s="1">
        <v>28.4</v>
      </c>
      <c r="D63" s="1">
        <v>83</v>
      </c>
      <c r="E63" s="2" t="s">
        <v>8</v>
      </c>
      <c r="F63" s="1" t="s">
        <v>11</v>
      </c>
    </row>
    <row r="64" spans="1:6">
      <c r="A64" s="1">
        <v>2010</v>
      </c>
      <c r="B64" s="1" t="s">
        <v>37</v>
      </c>
      <c r="C64" s="1">
        <v>26.7</v>
      </c>
      <c r="D64" s="1">
        <v>79</v>
      </c>
      <c r="E64" s="2" t="s">
        <v>8</v>
      </c>
      <c r="F64" s="1" t="s">
        <v>11</v>
      </c>
    </row>
    <row r="65" spans="1:6">
      <c r="A65" s="1">
        <v>2013</v>
      </c>
      <c r="B65" s="1" t="s">
        <v>37</v>
      </c>
      <c r="C65" s="1">
        <v>24.7</v>
      </c>
      <c r="D65" s="1">
        <v>79</v>
      </c>
      <c r="E65" s="2" t="s">
        <v>8</v>
      </c>
      <c r="F65" s="1" t="s">
        <v>11</v>
      </c>
    </row>
    <row r="66" spans="1:6">
      <c r="A66" s="1">
        <v>2011</v>
      </c>
      <c r="B66" s="1" t="s">
        <v>37</v>
      </c>
      <c r="C66" s="1">
        <v>23.7</v>
      </c>
      <c r="D66" s="1">
        <v>84</v>
      </c>
      <c r="E66" s="2" t="s">
        <v>8</v>
      </c>
      <c r="F66" s="1" t="s">
        <v>11</v>
      </c>
    </row>
    <row r="67" spans="1:6">
      <c r="A67" s="1">
        <v>2011</v>
      </c>
      <c r="B67" s="1" t="s">
        <v>36</v>
      </c>
      <c r="C67" s="1">
        <v>53.6</v>
      </c>
      <c r="D67" s="1">
        <v>91</v>
      </c>
      <c r="E67" s="2" t="s">
        <v>10</v>
      </c>
      <c r="F67" s="1" t="s">
        <v>11</v>
      </c>
    </row>
    <row r="68" spans="1:6">
      <c r="A68" s="1">
        <v>2011</v>
      </c>
      <c r="B68" s="1" t="s">
        <v>36</v>
      </c>
      <c r="C68" s="1">
        <v>45.8</v>
      </c>
      <c r="D68" s="1">
        <v>89</v>
      </c>
      <c r="E68" s="2" t="s">
        <v>10</v>
      </c>
      <c r="F68" s="1" t="s">
        <v>11</v>
      </c>
    </row>
    <row r="69" spans="1:6">
      <c r="A69" s="1">
        <v>2012</v>
      </c>
      <c r="B69" s="1" t="s">
        <v>36</v>
      </c>
      <c r="C69" s="1">
        <v>35.799999999999997</v>
      </c>
      <c r="D69" s="1">
        <v>71</v>
      </c>
      <c r="E69" s="2" t="s">
        <v>10</v>
      </c>
      <c r="F69" s="1" t="s">
        <v>11</v>
      </c>
    </row>
    <row r="70" spans="1:6">
      <c r="A70" s="1">
        <v>2012</v>
      </c>
      <c r="B70" s="1" t="s">
        <v>36</v>
      </c>
      <c r="C70" s="1">
        <v>27.5</v>
      </c>
      <c r="D70" s="1">
        <v>61</v>
      </c>
      <c r="E70" s="2" t="s">
        <v>10</v>
      </c>
      <c r="F70" s="1" t="s">
        <v>11</v>
      </c>
    </row>
    <row r="71" spans="1:6">
      <c r="A71" s="1">
        <v>2012</v>
      </c>
      <c r="B71" s="1" t="s">
        <v>36</v>
      </c>
      <c r="C71" s="1">
        <v>24.7</v>
      </c>
      <c r="D71" s="1">
        <v>50</v>
      </c>
      <c r="E71" s="2" t="s">
        <v>10</v>
      </c>
      <c r="F71" s="1" t="s">
        <v>11</v>
      </c>
    </row>
    <row r="72" spans="1:6">
      <c r="A72" s="1">
        <v>2010</v>
      </c>
      <c r="B72" s="1" t="s">
        <v>36</v>
      </c>
      <c r="C72" s="1">
        <v>23.2</v>
      </c>
      <c r="D72" s="1">
        <v>44</v>
      </c>
      <c r="E72" s="2" t="s">
        <v>10</v>
      </c>
      <c r="F72" s="1" t="s">
        <v>11</v>
      </c>
    </row>
    <row r="73" spans="1:6">
      <c r="A73" s="1">
        <v>2013</v>
      </c>
      <c r="B73" s="1" t="s">
        <v>36</v>
      </c>
      <c r="C73" s="1">
        <v>19.899999999999999</v>
      </c>
      <c r="D73" s="1">
        <v>42</v>
      </c>
      <c r="E73" s="2" t="s">
        <v>10</v>
      </c>
      <c r="F73" s="1" t="s">
        <v>11</v>
      </c>
    </row>
    <row r="74" spans="1:6">
      <c r="A74" s="1">
        <v>2010</v>
      </c>
      <c r="B74" s="1" t="s">
        <v>36</v>
      </c>
      <c r="C74" s="1">
        <v>19.5</v>
      </c>
      <c r="D74" s="1">
        <v>39</v>
      </c>
      <c r="E74" s="2" t="s">
        <v>10</v>
      </c>
      <c r="F74" s="1" t="s">
        <v>11</v>
      </c>
    </row>
    <row r="75" spans="1:6">
      <c r="A75" s="1">
        <v>2013</v>
      </c>
      <c r="B75" s="1" t="s">
        <v>36</v>
      </c>
      <c r="C75" s="1">
        <v>15.4</v>
      </c>
      <c r="D75" s="1">
        <v>39</v>
      </c>
      <c r="E75" s="2" t="s">
        <v>10</v>
      </c>
      <c r="F75" s="1" t="s">
        <v>11</v>
      </c>
    </row>
    <row r="76" spans="1:6">
      <c r="A76" s="1">
        <v>2013</v>
      </c>
      <c r="B76" s="1" t="s">
        <v>36</v>
      </c>
      <c r="C76" s="1">
        <v>14.8</v>
      </c>
      <c r="D76" s="1">
        <v>16</v>
      </c>
      <c r="E76" s="2" t="s">
        <v>10</v>
      </c>
      <c r="F76" s="1" t="s">
        <v>11</v>
      </c>
    </row>
    <row r="77" spans="1:6">
      <c r="A77" s="1">
        <v>2010</v>
      </c>
      <c r="B77" s="1" t="s">
        <v>36</v>
      </c>
      <c r="C77" s="1">
        <v>12.2</v>
      </c>
      <c r="D77" s="1">
        <v>27</v>
      </c>
      <c r="E77" s="2" t="s">
        <v>10</v>
      </c>
      <c r="F77" s="1" t="s">
        <v>11</v>
      </c>
    </row>
    <row r="78" spans="1:6">
      <c r="A78" s="1">
        <v>2010</v>
      </c>
      <c r="B78" s="1" t="s">
        <v>36</v>
      </c>
      <c r="C78" s="1">
        <v>11.3</v>
      </c>
      <c r="D78" s="1">
        <v>35</v>
      </c>
      <c r="E78" s="2" t="s">
        <v>8</v>
      </c>
      <c r="F78" s="1" t="s">
        <v>11</v>
      </c>
    </row>
    <row r="79" spans="1:6">
      <c r="A79" s="1">
        <v>2011</v>
      </c>
      <c r="B79" s="1" t="s">
        <v>36</v>
      </c>
      <c r="C79" s="1">
        <v>10.3</v>
      </c>
      <c r="D79" s="1">
        <v>28</v>
      </c>
      <c r="E79" s="2" t="s">
        <v>8</v>
      </c>
      <c r="F79" s="1" t="s">
        <v>11</v>
      </c>
    </row>
    <row r="80" spans="1:6">
      <c r="A80" s="1">
        <v>2012</v>
      </c>
      <c r="B80" s="1" t="s">
        <v>36</v>
      </c>
      <c r="C80" s="1">
        <v>7.3</v>
      </c>
      <c r="D80" s="1">
        <v>21</v>
      </c>
      <c r="E80" s="2" t="s">
        <v>8</v>
      </c>
      <c r="F80" s="1" t="s">
        <v>11</v>
      </c>
    </row>
    <row r="81" spans="1:6">
      <c r="A81" s="1">
        <v>2013</v>
      </c>
      <c r="B81" s="1" t="s">
        <v>33</v>
      </c>
      <c r="C81" s="1">
        <v>38.700000000000003</v>
      </c>
      <c r="D81" s="1">
        <v>82</v>
      </c>
      <c r="E81" s="2" t="s">
        <v>10</v>
      </c>
      <c r="F81" s="1" t="s">
        <v>11</v>
      </c>
    </row>
    <row r="82" spans="1:6">
      <c r="A82" s="1">
        <v>2013</v>
      </c>
      <c r="B82" s="1" t="s">
        <v>33</v>
      </c>
      <c r="C82" s="1">
        <v>33.4</v>
      </c>
      <c r="D82" s="1">
        <v>69</v>
      </c>
      <c r="E82" s="2" t="s">
        <v>10</v>
      </c>
      <c r="F82" s="1" t="s">
        <v>11</v>
      </c>
    </row>
    <row r="83" spans="1:6">
      <c r="A83" s="1">
        <v>2013</v>
      </c>
      <c r="B83" s="1" t="s">
        <v>33</v>
      </c>
      <c r="C83" s="1">
        <v>33.200000000000003</v>
      </c>
      <c r="D83" s="1">
        <v>62</v>
      </c>
      <c r="E83" s="2" t="s">
        <v>10</v>
      </c>
      <c r="F83" s="1" t="s">
        <v>11</v>
      </c>
    </row>
    <row r="84" spans="1:6">
      <c r="A84" s="1">
        <v>2010</v>
      </c>
      <c r="B84" s="1" t="s">
        <v>33</v>
      </c>
      <c r="C84" s="1">
        <v>17</v>
      </c>
      <c r="D84" s="1">
        <v>39</v>
      </c>
      <c r="E84" s="2" t="s">
        <v>10</v>
      </c>
      <c r="F84" s="1" t="s">
        <v>11</v>
      </c>
    </row>
    <row r="85" spans="1:6">
      <c r="A85" s="1">
        <v>2011</v>
      </c>
      <c r="B85" s="1" t="s">
        <v>33</v>
      </c>
      <c r="C85" s="1">
        <v>16.399999999999999</v>
      </c>
      <c r="D85" s="1">
        <v>35</v>
      </c>
      <c r="E85" s="2" t="s">
        <v>10</v>
      </c>
      <c r="F85" s="1" t="s">
        <v>11</v>
      </c>
    </row>
    <row r="86" spans="1:6">
      <c r="A86" s="1">
        <v>2012</v>
      </c>
      <c r="B86" s="1" t="s">
        <v>33</v>
      </c>
      <c r="C86" s="1">
        <v>15.6</v>
      </c>
      <c r="D86" s="1">
        <v>38</v>
      </c>
      <c r="E86" s="2" t="s">
        <v>10</v>
      </c>
      <c r="F86" s="1" t="s">
        <v>11</v>
      </c>
    </row>
    <row r="87" spans="1:6">
      <c r="A87" s="1">
        <v>2012</v>
      </c>
      <c r="B87" s="1" t="s">
        <v>33</v>
      </c>
      <c r="C87" s="1">
        <v>12.2</v>
      </c>
      <c r="D87" s="1">
        <v>29</v>
      </c>
      <c r="E87" s="2" t="s">
        <v>10</v>
      </c>
      <c r="F87" s="1" t="s">
        <v>11</v>
      </c>
    </row>
    <row r="88" spans="1:6">
      <c r="A88" s="1">
        <v>2010</v>
      </c>
      <c r="B88" s="1" t="s">
        <v>33</v>
      </c>
      <c r="C88" s="1">
        <v>12</v>
      </c>
      <c r="D88" s="1">
        <v>25</v>
      </c>
      <c r="E88" s="2" t="s">
        <v>10</v>
      </c>
      <c r="F88" s="1" t="s">
        <v>11</v>
      </c>
    </row>
    <row r="89" spans="1:6">
      <c r="A89" s="1">
        <v>2011</v>
      </c>
      <c r="B89" s="1" t="s">
        <v>33</v>
      </c>
      <c r="C89" s="1">
        <v>11.2</v>
      </c>
      <c r="D89" s="1">
        <v>26</v>
      </c>
      <c r="E89" s="2" t="s">
        <v>10</v>
      </c>
      <c r="F89" s="1" t="s">
        <v>11</v>
      </c>
    </row>
    <row r="90" spans="1:6">
      <c r="A90" s="1">
        <v>2012</v>
      </c>
      <c r="B90" s="1" t="s">
        <v>33</v>
      </c>
      <c r="C90" s="1">
        <v>10.9</v>
      </c>
      <c r="D90" s="1">
        <v>43</v>
      </c>
      <c r="E90" s="2" t="s">
        <v>10</v>
      </c>
      <c r="F90" s="1" t="s">
        <v>11</v>
      </c>
    </row>
    <row r="91" spans="1:6">
      <c r="A91" s="1">
        <v>2010</v>
      </c>
      <c r="B91" s="1" t="s">
        <v>33</v>
      </c>
      <c r="C91" s="1">
        <v>5.0999999999999996</v>
      </c>
      <c r="D91" s="1">
        <v>18</v>
      </c>
      <c r="E91" s="2" t="s">
        <v>10</v>
      </c>
      <c r="F91" s="1" t="s">
        <v>11</v>
      </c>
    </row>
    <row r="92" spans="1:6">
      <c r="A92" s="1">
        <v>2010</v>
      </c>
      <c r="B92" s="1" t="s">
        <v>33</v>
      </c>
      <c r="C92" s="1">
        <v>16.600000000000001</v>
      </c>
      <c r="D92" s="1">
        <v>54</v>
      </c>
      <c r="E92" s="2" t="s">
        <v>8</v>
      </c>
      <c r="F92" s="1" t="s">
        <v>11</v>
      </c>
    </row>
    <row r="93" spans="1:6">
      <c r="A93" s="1">
        <v>2012</v>
      </c>
      <c r="B93" s="1" t="s">
        <v>33</v>
      </c>
      <c r="C93" s="1">
        <v>12</v>
      </c>
      <c r="D93" s="1">
        <v>39</v>
      </c>
      <c r="E93" s="2" t="s">
        <v>8</v>
      </c>
      <c r="F93" s="1" t="s">
        <v>11</v>
      </c>
    </row>
    <row r="94" spans="1:6">
      <c r="A94" s="1">
        <v>2011</v>
      </c>
      <c r="B94" s="1" t="s">
        <v>33</v>
      </c>
      <c r="C94" s="1">
        <v>7.7</v>
      </c>
      <c r="D94" s="1">
        <v>28</v>
      </c>
      <c r="E94" s="2" t="s">
        <v>8</v>
      </c>
      <c r="F94" s="1" t="s">
        <v>11</v>
      </c>
    </row>
    <row r="95" spans="1:6">
      <c r="A95" s="1">
        <v>2013</v>
      </c>
      <c r="B95" s="1" t="s">
        <v>33</v>
      </c>
      <c r="C95" s="1">
        <v>1.9</v>
      </c>
      <c r="D95" s="1">
        <v>10</v>
      </c>
      <c r="E95" s="2" t="s">
        <v>8</v>
      </c>
      <c r="F95" s="1" t="s">
        <v>11</v>
      </c>
    </row>
  </sheetData>
  <autoFilter ref="A1:F95">
    <sortState ref="A2:F95">
      <sortCondition ref="B2:B95" customList="Jän,Feb,Mär,Apr,Mai,Jun,Jul,Aug,Sep,Okt,Nov,Dez"/>
    </sortState>
  </autoFilter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M116"/>
  <sheetViews>
    <sheetView zoomScale="80" zoomScaleNormal="80" workbookViewId="0">
      <selection activeCell="J19" sqref="J19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customWidth="1"/>
    <col min="5" max="5" width="17.5703125" style="2" customWidth="1"/>
    <col min="6" max="6" width="16.85546875" style="1" customWidth="1"/>
    <col min="7" max="7" width="2.42578125" style="2" customWidth="1"/>
    <col min="8" max="8" width="8.28515625" style="2" customWidth="1"/>
    <col min="9" max="9" width="21" style="2" customWidth="1"/>
    <col min="10" max="10" width="26" style="2" customWidth="1"/>
    <col min="11" max="11" width="26.140625" style="2" customWidth="1"/>
    <col min="12" max="12" width="29.28515625" style="2" customWidth="1"/>
    <col min="13" max="13" width="30.8554687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13" s="6" customFormat="1" ht="15" customHeigh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H1" s="91"/>
      <c r="I1" s="127" t="s">
        <v>42</v>
      </c>
      <c r="J1" s="127" t="s">
        <v>50</v>
      </c>
      <c r="K1" s="128" t="s">
        <v>47</v>
      </c>
      <c r="L1" s="128" t="s">
        <v>48</v>
      </c>
      <c r="M1" s="128" t="s">
        <v>49</v>
      </c>
    </row>
    <row r="2" spans="1:13">
      <c r="A2" s="1">
        <v>2011</v>
      </c>
      <c r="B2" s="1" t="s">
        <v>35</v>
      </c>
      <c r="C2" s="1">
        <v>12.3</v>
      </c>
      <c r="D2" s="1">
        <v>27</v>
      </c>
      <c r="E2" s="2" t="s">
        <v>10</v>
      </c>
      <c r="F2" s="1" t="s">
        <v>7</v>
      </c>
      <c r="H2" s="94" t="s">
        <v>35</v>
      </c>
      <c r="I2" s="92">
        <v>8.1</v>
      </c>
      <c r="J2" s="92">
        <v>8.1999999999999993</v>
      </c>
      <c r="K2" s="92">
        <v>9.1999999999999993</v>
      </c>
      <c r="L2" s="92">
        <v>9.6</v>
      </c>
      <c r="M2" s="92">
        <v>5.0999999999999996</v>
      </c>
    </row>
    <row r="3" spans="1:13">
      <c r="A3" s="1">
        <v>2012</v>
      </c>
      <c r="B3" s="1" t="s">
        <v>35</v>
      </c>
      <c r="C3" s="1">
        <v>10.7</v>
      </c>
      <c r="D3" s="1">
        <v>31</v>
      </c>
      <c r="E3" s="2" t="s">
        <v>10</v>
      </c>
      <c r="F3" s="1" t="s">
        <v>7</v>
      </c>
      <c r="H3" s="94" t="s">
        <v>34</v>
      </c>
      <c r="I3" s="92">
        <v>17.399999999999999</v>
      </c>
      <c r="J3" s="92">
        <v>17</v>
      </c>
      <c r="K3" s="92">
        <v>16.3</v>
      </c>
      <c r="L3" s="92">
        <v>17.899999999999999</v>
      </c>
      <c r="M3" s="92">
        <v>16.100000000000001</v>
      </c>
    </row>
    <row r="4" spans="1:13">
      <c r="A4" s="1">
        <v>2011</v>
      </c>
      <c r="B4" s="1" t="s">
        <v>35</v>
      </c>
      <c r="C4" s="1">
        <v>10.6</v>
      </c>
      <c r="D4" s="1">
        <v>32</v>
      </c>
      <c r="E4" s="2" t="s">
        <v>10</v>
      </c>
      <c r="F4" s="1" t="s">
        <v>7</v>
      </c>
      <c r="H4" s="94" t="s">
        <v>39</v>
      </c>
      <c r="I4" s="92">
        <v>48.5</v>
      </c>
      <c r="J4" s="92">
        <v>41.4</v>
      </c>
      <c r="K4" s="92">
        <v>41</v>
      </c>
      <c r="L4" s="92">
        <v>45.6</v>
      </c>
      <c r="M4" s="92">
        <v>33.299999999999997</v>
      </c>
    </row>
    <row r="5" spans="1:13">
      <c r="A5" s="1">
        <v>2012</v>
      </c>
      <c r="B5" s="1" t="s">
        <v>35</v>
      </c>
      <c r="C5" s="1">
        <v>10.3</v>
      </c>
      <c r="D5" s="1">
        <v>23</v>
      </c>
      <c r="E5" s="2" t="s">
        <v>10</v>
      </c>
      <c r="F5" s="1" t="s">
        <v>7</v>
      </c>
      <c r="H5" s="94" t="s">
        <v>38</v>
      </c>
      <c r="I5" s="92">
        <v>59.9</v>
      </c>
      <c r="J5" s="92">
        <v>47.1</v>
      </c>
      <c r="K5" s="92">
        <v>39.200000000000003</v>
      </c>
      <c r="L5" s="92">
        <v>53.7</v>
      </c>
      <c r="M5" s="92">
        <v>41.2</v>
      </c>
    </row>
    <row r="6" spans="1:13">
      <c r="A6" s="1">
        <v>2011</v>
      </c>
      <c r="B6" s="1" t="s">
        <v>35</v>
      </c>
      <c r="C6" s="1">
        <v>9.4</v>
      </c>
      <c r="D6" s="1">
        <v>29</v>
      </c>
      <c r="E6" s="2" t="s">
        <v>10</v>
      </c>
      <c r="F6" s="1" t="s">
        <v>7</v>
      </c>
      <c r="H6" s="94" t="s">
        <v>37</v>
      </c>
      <c r="I6" s="92">
        <v>32.1</v>
      </c>
      <c r="J6" s="92">
        <v>27</v>
      </c>
      <c r="K6" s="92">
        <v>28.9</v>
      </c>
      <c r="L6" s="92">
        <v>25.5</v>
      </c>
      <c r="M6" s="92">
        <v>27.4</v>
      </c>
    </row>
    <row r="7" spans="1:13">
      <c r="A7" s="1">
        <v>2010</v>
      </c>
      <c r="B7" s="1" t="s">
        <v>35</v>
      </c>
      <c r="C7" s="1">
        <v>5.9</v>
      </c>
      <c r="D7" s="1">
        <v>25</v>
      </c>
      <c r="E7" s="2" t="s">
        <v>10</v>
      </c>
      <c r="F7" s="1" t="s">
        <v>7</v>
      </c>
      <c r="H7" s="94" t="s">
        <v>36</v>
      </c>
      <c r="I7" s="92">
        <v>11.3</v>
      </c>
      <c r="J7" s="92">
        <v>12.6</v>
      </c>
      <c r="K7" s="92">
        <v>10.5</v>
      </c>
      <c r="L7" s="92">
        <v>16.8</v>
      </c>
      <c r="M7" s="92">
        <v>6.3</v>
      </c>
    </row>
    <row r="8" spans="1:13">
      <c r="A8" s="1">
        <v>2010</v>
      </c>
      <c r="B8" s="1" t="s">
        <v>35</v>
      </c>
      <c r="C8" s="1">
        <v>3.7</v>
      </c>
      <c r="D8" s="1">
        <v>17</v>
      </c>
      <c r="E8" s="2" t="s">
        <v>10</v>
      </c>
      <c r="F8" s="1" t="s">
        <v>7</v>
      </c>
      <c r="H8" s="94" t="s">
        <v>33</v>
      </c>
      <c r="I8" s="92">
        <v>6.3</v>
      </c>
      <c r="J8" s="92">
        <v>6.4</v>
      </c>
      <c r="K8" s="92">
        <v>7.7</v>
      </c>
      <c r="L8" s="92">
        <v>6.5</v>
      </c>
      <c r="M8" s="92">
        <v>2</v>
      </c>
    </row>
    <row r="9" spans="1:13">
      <c r="A9" s="1">
        <v>2013</v>
      </c>
      <c r="B9" s="1" t="s">
        <v>35</v>
      </c>
      <c r="C9" s="1">
        <v>2.1</v>
      </c>
      <c r="D9" s="1">
        <v>10</v>
      </c>
      <c r="E9" s="2" t="s">
        <v>10</v>
      </c>
      <c r="F9" s="1" t="s">
        <v>7</v>
      </c>
      <c r="I9" s="95">
        <f>AVERAGE(I2:I8)</f>
        <v>26.228571428571431</v>
      </c>
      <c r="J9" s="95">
        <f>AVERAGE(J2:J8)</f>
        <v>22.814285714285713</v>
      </c>
      <c r="K9" s="95">
        <f t="shared" ref="K9:M9" si="0">AVERAGE(K2:K8)</f>
        <v>21.828571428571426</v>
      </c>
      <c r="L9" s="95">
        <f t="shared" si="0"/>
        <v>25.085714285714289</v>
      </c>
      <c r="M9" s="95">
        <f t="shared" si="0"/>
        <v>18.771428571428572</v>
      </c>
    </row>
    <row r="10" spans="1:13">
      <c r="A10" s="1">
        <v>2012</v>
      </c>
      <c r="B10" s="1" t="s">
        <v>35</v>
      </c>
      <c r="C10" s="1">
        <v>13</v>
      </c>
      <c r="D10" s="1">
        <v>39</v>
      </c>
      <c r="E10" s="2" t="s">
        <v>19</v>
      </c>
      <c r="F10" s="1" t="s">
        <v>7</v>
      </c>
    </row>
    <row r="11" spans="1:13">
      <c r="A11" s="1">
        <v>2013</v>
      </c>
      <c r="B11" s="1" t="s">
        <v>35</v>
      </c>
      <c r="C11" s="1">
        <v>5.3</v>
      </c>
      <c r="D11" s="1">
        <v>18</v>
      </c>
      <c r="E11" s="2" t="s">
        <v>19</v>
      </c>
      <c r="F11" s="1" t="s">
        <v>7</v>
      </c>
    </row>
    <row r="12" spans="1:13">
      <c r="A12" s="1">
        <v>2012</v>
      </c>
      <c r="B12" s="1" t="s">
        <v>35</v>
      </c>
      <c r="C12" s="1">
        <v>13.2</v>
      </c>
      <c r="D12" s="1">
        <v>38</v>
      </c>
      <c r="E12" s="2" t="s">
        <v>8</v>
      </c>
      <c r="F12" s="1" t="s">
        <v>7</v>
      </c>
    </row>
    <row r="13" spans="1:13">
      <c r="A13" s="1">
        <v>2011</v>
      </c>
      <c r="B13" s="1" t="s">
        <v>35</v>
      </c>
      <c r="C13" s="1">
        <v>9</v>
      </c>
      <c r="D13" s="1">
        <v>34</v>
      </c>
      <c r="E13" s="2" t="s">
        <v>8</v>
      </c>
      <c r="F13" s="1" t="s">
        <v>7</v>
      </c>
    </row>
    <row r="14" spans="1:13">
      <c r="A14" s="1">
        <v>2010</v>
      </c>
      <c r="B14" s="1" t="s">
        <v>35</v>
      </c>
      <c r="C14" s="1">
        <v>6.7</v>
      </c>
      <c r="D14" s="1">
        <v>32</v>
      </c>
      <c r="E14" s="2" t="s">
        <v>8</v>
      </c>
      <c r="F14" s="1" t="s">
        <v>7</v>
      </c>
    </row>
    <row r="15" spans="1:13">
      <c r="A15" s="1">
        <v>2011</v>
      </c>
      <c r="B15" s="1" t="s">
        <v>35</v>
      </c>
      <c r="C15" s="1">
        <v>8.1</v>
      </c>
      <c r="D15" s="1">
        <v>30</v>
      </c>
      <c r="E15" s="2" t="s">
        <v>9</v>
      </c>
      <c r="F15" s="1" t="s">
        <v>7</v>
      </c>
    </row>
    <row r="16" spans="1:13">
      <c r="A16" s="1">
        <v>2010</v>
      </c>
      <c r="B16" s="1" t="s">
        <v>35</v>
      </c>
      <c r="C16" s="1">
        <v>2.1</v>
      </c>
      <c r="D16" s="1">
        <v>15</v>
      </c>
      <c r="E16" s="2" t="s">
        <v>9</v>
      </c>
      <c r="F16" s="1" t="s">
        <v>7</v>
      </c>
    </row>
    <row r="17" spans="1:6">
      <c r="A17" s="1">
        <v>2012</v>
      </c>
      <c r="B17" s="1" t="s">
        <v>34</v>
      </c>
      <c r="C17" s="1">
        <v>31.5</v>
      </c>
      <c r="D17" s="1">
        <v>61</v>
      </c>
      <c r="E17" s="2" t="s">
        <v>10</v>
      </c>
      <c r="F17" s="1" t="s">
        <v>7</v>
      </c>
    </row>
    <row r="18" spans="1:6">
      <c r="A18" s="1">
        <v>2012</v>
      </c>
      <c r="B18" s="1" t="s">
        <v>34</v>
      </c>
      <c r="C18" s="1">
        <v>27.4</v>
      </c>
      <c r="D18" s="1">
        <v>70</v>
      </c>
      <c r="E18" s="2" t="s">
        <v>10</v>
      </c>
      <c r="F18" s="1" t="s">
        <v>7</v>
      </c>
    </row>
    <row r="19" spans="1:6">
      <c r="A19" s="1">
        <v>2011</v>
      </c>
      <c r="B19" s="1" t="s">
        <v>34</v>
      </c>
      <c r="C19" s="1">
        <v>20.6</v>
      </c>
      <c r="D19" s="1">
        <v>51</v>
      </c>
      <c r="E19" s="2" t="s">
        <v>10</v>
      </c>
      <c r="F19" s="1" t="s">
        <v>7</v>
      </c>
    </row>
    <row r="20" spans="1:6">
      <c r="A20" s="1">
        <v>2011</v>
      </c>
      <c r="B20" s="1" t="s">
        <v>34</v>
      </c>
      <c r="C20" s="1">
        <v>18.600000000000001</v>
      </c>
      <c r="D20" s="1">
        <v>44</v>
      </c>
      <c r="E20" s="2" t="s">
        <v>10</v>
      </c>
      <c r="F20" s="1" t="s">
        <v>7</v>
      </c>
    </row>
    <row r="21" spans="1:6">
      <c r="A21" s="1">
        <v>2011</v>
      </c>
      <c r="B21" s="1" t="s">
        <v>34</v>
      </c>
      <c r="C21" s="1">
        <v>16.600000000000001</v>
      </c>
      <c r="D21" s="1">
        <v>33</v>
      </c>
      <c r="E21" s="2" t="s">
        <v>10</v>
      </c>
      <c r="F21" s="1" t="s">
        <v>7</v>
      </c>
    </row>
    <row r="22" spans="1:6">
      <c r="A22" s="1">
        <v>2010</v>
      </c>
      <c r="B22" s="1" t="s">
        <v>34</v>
      </c>
      <c r="C22" s="1">
        <v>15.5</v>
      </c>
      <c r="D22" s="1">
        <v>41</v>
      </c>
      <c r="E22" s="2" t="s">
        <v>10</v>
      </c>
      <c r="F22" s="1" t="s">
        <v>7</v>
      </c>
    </row>
    <row r="23" spans="1:6">
      <c r="A23" s="1">
        <v>2010</v>
      </c>
      <c r="B23" s="1" t="s">
        <v>34</v>
      </c>
      <c r="C23" s="1">
        <v>10.9</v>
      </c>
      <c r="D23" s="1">
        <v>31</v>
      </c>
      <c r="E23" s="2" t="s">
        <v>10</v>
      </c>
      <c r="F23" s="1" t="s">
        <v>7</v>
      </c>
    </row>
    <row r="24" spans="1:6">
      <c r="A24" s="1">
        <v>2013</v>
      </c>
      <c r="B24" s="1" t="s">
        <v>34</v>
      </c>
      <c r="C24" s="1">
        <v>8.1999999999999993</v>
      </c>
      <c r="D24" s="1">
        <v>32</v>
      </c>
      <c r="E24" s="2" t="s">
        <v>10</v>
      </c>
      <c r="F24" s="1" t="s">
        <v>7</v>
      </c>
    </row>
    <row r="25" spans="1:6">
      <c r="A25" s="1">
        <v>2013</v>
      </c>
      <c r="B25" s="1" t="s">
        <v>34</v>
      </c>
      <c r="C25" s="1">
        <v>7.6</v>
      </c>
      <c r="D25" s="1">
        <v>28</v>
      </c>
      <c r="E25" s="2" t="s">
        <v>10</v>
      </c>
      <c r="F25" s="1" t="s">
        <v>7</v>
      </c>
    </row>
    <row r="26" spans="1:6">
      <c r="A26" s="1">
        <v>2012</v>
      </c>
      <c r="B26" s="1" t="s">
        <v>34</v>
      </c>
      <c r="C26" s="1">
        <v>23.7</v>
      </c>
      <c r="D26" s="1">
        <v>67</v>
      </c>
      <c r="E26" s="2" t="s">
        <v>19</v>
      </c>
      <c r="F26" s="1" t="s">
        <v>7</v>
      </c>
    </row>
    <row r="27" spans="1:6">
      <c r="A27" s="1">
        <v>2013</v>
      </c>
      <c r="B27" s="1" t="s">
        <v>34</v>
      </c>
      <c r="C27" s="1">
        <v>8.9</v>
      </c>
      <c r="D27" s="1">
        <v>26</v>
      </c>
      <c r="E27" s="2" t="s">
        <v>19</v>
      </c>
      <c r="F27" s="1" t="s">
        <v>7</v>
      </c>
    </row>
    <row r="28" spans="1:6">
      <c r="A28" s="1">
        <v>2011</v>
      </c>
      <c r="B28" s="1" t="s">
        <v>34</v>
      </c>
      <c r="C28" s="1">
        <v>21.4</v>
      </c>
      <c r="D28" s="1">
        <v>54</v>
      </c>
      <c r="E28" s="2" t="s">
        <v>8</v>
      </c>
      <c r="F28" s="1" t="s">
        <v>7</v>
      </c>
    </row>
    <row r="29" spans="1:6">
      <c r="A29" s="1">
        <v>2010</v>
      </c>
      <c r="B29" s="1" t="s">
        <v>34</v>
      </c>
      <c r="C29" s="1">
        <v>20.399999999999999</v>
      </c>
      <c r="D29" s="1">
        <v>59</v>
      </c>
      <c r="E29" s="2" t="s">
        <v>8</v>
      </c>
      <c r="F29" s="1" t="s">
        <v>7</v>
      </c>
    </row>
    <row r="30" spans="1:6">
      <c r="A30" s="1">
        <v>2012</v>
      </c>
      <c r="B30" s="1" t="s">
        <v>34</v>
      </c>
      <c r="C30" s="1">
        <v>18.899999999999999</v>
      </c>
      <c r="D30" s="1">
        <v>67</v>
      </c>
      <c r="E30" s="2" t="s">
        <v>8</v>
      </c>
      <c r="F30" s="1" t="s">
        <v>7</v>
      </c>
    </row>
    <row r="31" spans="1:6">
      <c r="A31" s="1">
        <v>2013</v>
      </c>
      <c r="B31" s="1" t="s">
        <v>34</v>
      </c>
      <c r="C31" s="1">
        <v>10.7</v>
      </c>
      <c r="D31" s="1">
        <v>45</v>
      </c>
      <c r="E31" s="2" t="s">
        <v>8</v>
      </c>
      <c r="F31" s="1" t="s">
        <v>7</v>
      </c>
    </row>
    <row r="32" spans="1:6">
      <c r="A32" s="1">
        <v>2011</v>
      </c>
      <c r="B32" s="1" t="s">
        <v>34</v>
      </c>
      <c r="C32" s="1">
        <v>19</v>
      </c>
      <c r="D32" s="1">
        <v>58</v>
      </c>
      <c r="E32" s="2" t="s">
        <v>9</v>
      </c>
      <c r="F32" s="1" t="s">
        <v>7</v>
      </c>
    </row>
    <row r="33" spans="1:6">
      <c r="A33" s="1">
        <v>2010</v>
      </c>
      <c r="B33" s="1" t="s">
        <v>34</v>
      </c>
      <c r="C33" s="1">
        <v>13.1</v>
      </c>
      <c r="D33" s="1">
        <v>43</v>
      </c>
      <c r="E33" s="2" t="s">
        <v>9</v>
      </c>
      <c r="F33" s="1" t="s">
        <v>7</v>
      </c>
    </row>
    <row r="34" spans="1:6">
      <c r="A34" s="1">
        <v>2011</v>
      </c>
      <c r="B34" s="1" t="s">
        <v>39</v>
      </c>
      <c r="C34" s="1">
        <v>62.2</v>
      </c>
      <c r="D34" s="1">
        <v>118</v>
      </c>
      <c r="E34" s="2" t="s">
        <v>10</v>
      </c>
      <c r="F34" s="1" t="s">
        <v>7</v>
      </c>
    </row>
    <row r="35" spans="1:6">
      <c r="A35" s="1">
        <v>2011</v>
      </c>
      <c r="B35" s="1" t="s">
        <v>39</v>
      </c>
      <c r="C35" s="1">
        <v>58</v>
      </c>
      <c r="D35" s="1">
        <v>114</v>
      </c>
      <c r="E35" s="2" t="s">
        <v>10</v>
      </c>
      <c r="F35" s="1" t="s">
        <v>7</v>
      </c>
    </row>
    <row r="36" spans="1:6">
      <c r="A36" s="1">
        <v>2012</v>
      </c>
      <c r="B36" s="1" t="s">
        <v>39</v>
      </c>
      <c r="C36" s="1">
        <v>55.7</v>
      </c>
      <c r="D36" s="1">
        <v>104</v>
      </c>
      <c r="E36" s="2" t="s">
        <v>10</v>
      </c>
      <c r="F36" s="1" t="s">
        <v>7</v>
      </c>
    </row>
    <row r="37" spans="1:6">
      <c r="A37" s="1">
        <v>2011</v>
      </c>
      <c r="B37" s="1" t="s">
        <v>39</v>
      </c>
      <c r="C37" s="1">
        <v>54.1</v>
      </c>
      <c r="D37" s="1">
        <v>101</v>
      </c>
      <c r="E37" s="2" t="s">
        <v>10</v>
      </c>
      <c r="F37" s="1" t="s">
        <v>7</v>
      </c>
    </row>
    <row r="38" spans="1:6">
      <c r="A38" s="1">
        <v>2012</v>
      </c>
      <c r="B38" s="1" t="s">
        <v>39</v>
      </c>
      <c r="C38" s="1">
        <v>49.4</v>
      </c>
      <c r="D38" s="1">
        <v>92</v>
      </c>
      <c r="E38" s="2" t="s">
        <v>10</v>
      </c>
      <c r="F38" s="1" t="s">
        <v>7</v>
      </c>
    </row>
    <row r="39" spans="1:6">
      <c r="A39" s="1">
        <v>2010</v>
      </c>
      <c r="B39" s="1" t="s">
        <v>39</v>
      </c>
      <c r="C39" s="1">
        <v>48.6</v>
      </c>
      <c r="D39" s="1">
        <v>107</v>
      </c>
      <c r="E39" s="2" t="s">
        <v>10</v>
      </c>
      <c r="F39" s="1" t="s">
        <v>7</v>
      </c>
    </row>
    <row r="40" spans="1:6">
      <c r="A40" s="1">
        <v>2010</v>
      </c>
      <c r="B40" s="1" t="s">
        <v>39</v>
      </c>
      <c r="C40" s="1">
        <v>40.5</v>
      </c>
      <c r="D40" s="1">
        <v>82</v>
      </c>
      <c r="E40" s="2" t="s">
        <v>10</v>
      </c>
      <c r="F40" s="1" t="s">
        <v>7</v>
      </c>
    </row>
    <row r="41" spans="1:6">
      <c r="A41" s="1">
        <v>2013</v>
      </c>
      <c r="B41" s="1" t="s">
        <v>39</v>
      </c>
      <c r="C41" s="1">
        <v>35.1</v>
      </c>
      <c r="D41" s="1">
        <v>80</v>
      </c>
      <c r="E41" s="2" t="s">
        <v>10</v>
      </c>
      <c r="F41" s="1" t="s">
        <v>7</v>
      </c>
    </row>
    <row r="42" spans="1:6">
      <c r="A42" s="1">
        <v>2013</v>
      </c>
      <c r="B42" s="1" t="s">
        <v>39</v>
      </c>
      <c r="C42" s="1">
        <v>32.5</v>
      </c>
      <c r="D42" s="1">
        <v>75</v>
      </c>
      <c r="E42" s="2" t="s">
        <v>10</v>
      </c>
      <c r="F42" s="1" t="s">
        <v>7</v>
      </c>
    </row>
    <row r="43" spans="1:6">
      <c r="A43" s="1">
        <v>2012</v>
      </c>
      <c r="B43" s="1" t="s">
        <v>39</v>
      </c>
      <c r="C43" s="1">
        <v>50.9</v>
      </c>
      <c r="D43" s="1">
        <v>115</v>
      </c>
      <c r="E43" s="2" t="s">
        <v>19</v>
      </c>
      <c r="F43" s="1" t="s">
        <v>7</v>
      </c>
    </row>
    <row r="44" spans="1:6">
      <c r="A44" s="1">
        <v>2013</v>
      </c>
      <c r="B44" s="1" t="s">
        <v>39</v>
      </c>
      <c r="C44" s="1">
        <v>31.1</v>
      </c>
      <c r="D44" s="1">
        <v>76</v>
      </c>
      <c r="E44" s="2" t="s">
        <v>19</v>
      </c>
      <c r="F44" s="1" t="s">
        <v>7</v>
      </c>
    </row>
    <row r="45" spans="1:6">
      <c r="A45" s="1">
        <v>2012</v>
      </c>
      <c r="B45" s="1" t="s">
        <v>39</v>
      </c>
      <c r="C45" s="1">
        <v>51</v>
      </c>
      <c r="D45" s="1">
        <v>116</v>
      </c>
      <c r="E45" s="2" t="s">
        <v>8</v>
      </c>
      <c r="F45" s="1" t="s">
        <v>7</v>
      </c>
    </row>
    <row r="46" spans="1:6">
      <c r="A46" s="1">
        <v>2010</v>
      </c>
      <c r="B46" s="1" t="s">
        <v>39</v>
      </c>
      <c r="C46" s="1">
        <v>50.9</v>
      </c>
      <c r="D46" s="1">
        <v>113</v>
      </c>
      <c r="E46" s="2" t="s">
        <v>8</v>
      </c>
      <c r="F46" s="1" t="s">
        <v>7</v>
      </c>
    </row>
    <row r="47" spans="1:6">
      <c r="A47" s="1">
        <v>2011</v>
      </c>
      <c r="B47" s="1" t="s">
        <v>39</v>
      </c>
      <c r="C47" s="1">
        <v>49.1</v>
      </c>
      <c r="D47" s="1">
        <v>104</v>
      </c>
      <c r="E47" s="2" t="s">
        <v>8</v>
      </c>
      <c r="F47" s="1" t="s">
        <v>7</v>
      </c>
    </row>
    <row r="48" spans="1:6">
      <c r="A48" s="1">
        <v>2013</v>
      </c>
      <c r="B48" s="1" t="s">
        <v>39</v>
      </c>
      <c r="C48" s="1">
        <v>31.2</v>
      </c>
      <c r="D48" s="1">
        <v>82</v>
      </c>
      <c r="E48" s="2" t="s">
        <v>8</v>
      </c>
      <c r="F48" s="1" t="s">
        <v>7</v>
      </c>
    </row>
    <row r="49" spans="1:6">
      <c r="A49" s="1">
        <v>2011</v>
      </c>
      <c r="B49" s="1" t="s">
        <v>39</v>
      </c>
      <c r="C49" s="1">
        <v>35.5</v>
      </c>
      <c r="D49" s="1">
        <v>109</v>
      </c>
      <c r="E49" s="2" t="s">
        <v>9</v>
      </c>
      <c r="F49" s="1" t="s">
        <v>7</v>
      </c>
    </row>
    <row r="50" spans="1:6">
      <c r="A50" s="1">
        <v>2010</v>
      </c>
      <c r="B50" s="1" t="s">
        <v>39</v>
      </c>
      <c r="C50" s="1">
        <v>31.1</v>
      </c>
      <c r="D50" s="1">
        <v>87</v>
      </c>
      <c r="E50" s="2" t="s">
        <v>9</v>
      </c>
      <c r="F50" s="1" t="s">
        <v>7</v>
      </c>
    </row>
    <row r="51" spans="1:6">
      <c r="A51" s="1">
        <v>2011</v>
      </c>
      <c r="B51" s="1" t="s">
        <v>38</v>
      </c>
      <c r="C51" s="1">
        <v>82.6</v>
      </c>
      <c r="D51" s="1">
        <v>146</v>
      </c>
      <c r="E51" s="2" t="s">
        <v>10</v>
      </c>
      <c r="F51" s="1" t="s">
        <v>7</v>
      </c>
    </row>
    <row r="52" spans="1:6">
      <c r="A52" s="1">
        <v>2010</v>
      </c>
      <c r="B52" s="1" t="s">
        <v>38</v>
      </c>
      <c r="C52" s="1">
        <v>77.099999999999994</v>
      </c>
      <c r="D52" s="1">
        <v>138</v>
      </c>
      <c r="E52" s="2" t="s">
        <v>10</v>
      </c>
      <c r="F52" s="1" t="s">
        <v>7</v>
      </c>
    </row>
    <row r="53" spans="1:6">
      <c r="A53" s="1">
        <v>2011</v>
      </c>
      <c r="B53" s="1" t="s">
        <v>38</v>
      </c>
      <c r="C53" s="1">
        <v>68.599999999999994</v>
      </c>
      <c r="D53" s="1">
        <v>136</v>
      </c>
      <c r="E53" s="2" t="s">
        <v>10</v>
      </c>
      <c r="F53" s="1" t="s">
        <v>7</v>
      </c>
    </row>
    <row r="54" spans="1:6">
      <c r="A54" s="1">
        <v>2010</v>
      </c>
      <c r="B54" s="1" t="s">
        <v>38</v>
      </c>
      <c r="C54" s="1">
        <v>63.1</v>
      </c>
      <c r="D54" s="1">
        <v>130</v>
      </c>
      <c r="E54" s="2" t="s">
        <v>10</v>
      </c>
      <c r="F54" s="1" t="s">
        <v>7</v>
      </c>
    </row>
    <row r="55" spans="1:6">
      <c r="A55" s="1">
        <v>2011</v>
      </c>
      <c r="B55" s="1" t="s">
        <v>38</v>
      </c>
      <c r="C55" s="1">
        <v>59</v>
      </c>
      <c r="D55" s="1">
        <v>132</v>
      </c>
      <c r="E55" s="2" t="s">
        <v>10</v>
      </c>
      <c r="F55" s="1" t="s">
        <v>7</v>
      </c>
    </row>
    <row r="56" spans="1:6">
      <c r="A56" s="1">
        <v>2013</v>
      </c>
      <c r="B56" s="1" t="s">
        <v>38</v>
      </c>
      <c r="C56" s="1">
        <v>42</v>
      </c>
      <c r="D56" s="1">
        <v>90</v>
      </c>
      <c r="E56" s="2" t="s">
        <v>10</v>
      </c>
      <c r="F56" s="1" t="s">
        <v>7</v>
      </c>
    </row>
    <row r="57" spans="1:6">
      <c r="A57" s="1">
        <v>2013</v>
      </c>
      <c r="B57" s="1" t="s">
        <v>38</v>
      </c>
      <c r="C57" s="1">
        <v>26.9</v>
      </c>
      <c r="D57" s="1">
        <v>82</v>
      </c>
      <c r="E57" s="2" t="s">
        <v>10</v>
      </c>
      <c r="F57" s="1" t="s">
        <v>7</v>
      </c>
    </row>
    <row r="58" spans="1:6">
      <c r="A58" s="1">
        <v>2013</v>
      </c>
      <c r="B58" s="1" t="s">
        <v>38</v>
      </c>
      <c r="C58" s="1">
        <v>39.200000000000003</v>
      </c>
      <c r="D58" s="1">
        <v>89</v>
      </c>
      <c r="E58" s="2" t="s">
        <v>19</v>
      </c>
      <c r="F58" s="1" t="s">
        <v>7</v>
      </c>
    </row>
    <row r="59" spans="1:6">
      <c r="A59" s="1">
        <v>2011</v>
      </c>
      <c r="B59" s="1" t="s">
        <v>38</v>
      </c>
      <c r="C59" s="1">
        <v>62.7</v>
      </c>
      <c r="D59" s="1">
        <v>141</v>
      </c>
      <c r="E59" s="2" t="s">
        <v>8</v>
      </c>
      <c r="F59" s="1" t="s">
        <v>7</v>
      </c>
    </row>
    <row r="60" spans="1:6">
      <c r="A60" s="1">
        <v>2010</v>
      </c>
      <c r="B60" s="1" t="s">
        <v>38</v>
      </c>
      <c r="C60" s="1">
        <v>62</v>
      </c>
      <c r="D60" s="1">
        <v>135</v>
      </c>
      <c r="E60" s="2" t="s">
        <v>8</v>
      </c>
      <c r="F60" s="1" t="s">
        <v>7</v>
      </c>
    </row>
    <row r="61" spans="1:6">
      <c r="A61" s="1">
        <v>2013</v>
      </c>
      <c r="B61" s="1" t="s">
        <v>38</v>
      </c>
      <c r="C61" s="1">
        <v>36.4</v>
      </c>
      <c r="D61" s="1">
        <v>84</v>
      </c>
      <c r="E61" s="2" t="s">
        <v>8</v>
      </c>
      <c r="F61" s="1" t="s">
        <v>7</v>
      </c>
    </row>
    <row r="62" spans="1:6">
      <c r="A62" s="1">
        <v>2011</v>
      </c>
      <c r="B62" s="1" t="s">
        <v>38</v>
      </c>
      <c r="C62" s="1">
        <v>41.4</v>
      </c>
      <c r="D62" s="1">
        <v>132</v>
      </c>
      <c r="E62" s="2" t="s">
        <v>9</v>
      </c>
      <c r="F62" s="1" t="s">
        <v>7</v>
      </c>
    </row>
    <row r="63" spans="1:6">
      <c r="A63" s="1">
        <v>2010</v>
      </c>
      <c r="B63" s="1" t="s">
        <v>38</v>
      </c>
      <c r="C63" s="1">
        <v>41</v>
      </c>
      <c r="D63" s="1">
        <v>116</v>
      </c>
      <c r="E63" s="2" t="s">
        <v>9</v>
      </c>
      <c r="F63" s="1" t="s">
        <v>7</v>
      </c>
    </row>
    <row r="64" spans="1:6">
      <c r="A64" s="1">
        <v>2011</v>
      </c>
      <c r="B64" s="1" t="s">
        <v>37</v>
      </c>
      <c r="C64" s="1">
        <v>42.6</v>
      </c>
      <c r="D64" s="1">
        <v>86</v>
      </c>
      <c r="E64" s="2" t="s">
        <v>10</v>
      </c>
      <c r="F64" s="1" t="s">
        <v>7</v>
      </c>
    </row>
    <row r="65" spans="1:6">
      <c r="A65" s="1">
        <v>2010</v>
      </c>
      <c r="B65" s="1" t="s">
        <v>37</v>
      </c>
      <c r="C65" s="1">
        <v>39.5</v>
      </c>
      <c r="D65" s="1">
        <v>87</v>
      </c>
      <c r="E65" s="2" t="s">
        <v>10</v>
      </c>
      <c r="F65" s="1" t="s">
        <v>7</v>
      </c>
    </row>
    <row r="66" spans="1:6">
      <c r="A66" s="1">
        <v>2010</v>
      </c>
      <c r="B66" s="1" t="s">
        <v>37</v>
      </c>
      <c r="C66" s="1">
        <v>37.299999999999997</v>
      </c>
      <c r="D66" s="1">
        <v>79</v>
      </c>
      <c r="E66" s="2" t="s">
        <v>10</v>
      </c>
      <c r="F66" s="1" t="s">
        <v>7</v>
      </c>
    </row>
    <row r="67" spans="1:6">
      <c r="A67" s="1">
        <v>2012</v>
      </c>
      <c r="B67" s="1" t="s">
        <v>37</v>
      </c>
      <c r="C67" s="1">
        <v>33.799999999999997</v>
      </c>
      <c r="D67" s="1">
        <v>69</v>
      </c>
      <c r="E67" s="2" t="s">
        <v>10</v>
      </c>
      <c r="F67" s="1" t="s">
        <v>7</v>
      </c>
    </row>
    <row r="68" spans="1:6">
      <c r="A68" s="1">
        <v>2010</v>
      </c>
      <c r="B68" s="1" t="s">
        <v>37</v>
      </c>
      <c r="C68" s="1">
        <v>33.6</v>
      </c>
      <c r="D68" s="1">
        <v>75</v>
      </c>
      <c r="E68" s="2" t="s">
        <v>10</v>
      </c>
      <c r="F68" s="1" t="s">
        <v>7</v>
      </c>
    </row>
    <row r="69" spans="1:6">
      <c r="A69" s="1">
        <v>2012</v>
      </c>
      <c r="B69" s="1" t="s">
        <v>37</v>
      </c>
      <c r="C69" s="1">
        <v>31.8</v>
      </c>
      <c r="D69" s="1">
        <v>63</v>
      </c>
      <c r="E69" s="2" t="s">
        <v>10</v>
      </c>
      <c r="F69" s="1" t="s">
        <v>7</v>
      </c>
    </row>
    <row r="70" spans="1:6">
      <c r="A70" s="1">
        <v>2011</v>
      </c>
      <c r="B70" s="1" t="s">
        <v>37</v>
      </c>
      <c r="C70" s="1">
        <v>27.2</v>
      </c>
      <c r="D70" s="1">
        <v>63</v>
      </c>
      <c r="E70" s="2" t="s">
        <v>10</v>
      </c>
      <c r="F70" s="1" t="s">
        <v>7</v>
      </c>
    </row>
    <row r="71" spans="1:6">
      <c r="A71" s="1">
        <v>2013</v>
      </c>
      <c r="B71" s="1" t="s">
        <v>37</v>
      </c>
      <c r="C71" s="1">
        <v>22.2</v>
      </c>
      <c r="D71" s="1">
        <v>52</v>
      </c>
      <c r="E71" s="2" t="s">
        <v>10</v>
      </c>
      <c r="F71" s="1" t="s">
        <v>7</v>
      </c>
    </row>
    <row r="72" spans="1:6">
      <c r="A72" s="1">
        <v>2013</v>
      </c>
      <c r="B72" s="1" t="s">
        <v>37</v>
      </c>
      <c r="C72" s="1">
        <v>21.2</v>
      </c>
      <c r="D72" s="1">
        <v>60</v>
      </c>
      <c r="E72" s="2" t="s">
        <v>10</v>
      </c>
      <c r="F72" s="1" t="s">
        <v>7</v>
      </c>
    </row>
    <row r="73" spans="1:6">
      <c r="A73" s="1">
        <v>2011</v>
      </c>
      <c r="B73" s="1" t="s">
        <v>37</v>
      </c>
      <c r="C73" s="1">
        <v>36.700000000000003</v>
      </c>
      <c r="D73" s="1">
        <v>83</v>
      </c>
      <c r="E73" s="2" t="s">
        <v>19</v>
      </c>
      <c r="F73" s="1" t="s">
        <v>7</v>
      </c>
    </row>
    <row r="74" spans="1:6">
      <c r="A74" s="1">
        <v>2012</v>
      </c>
      <c r="B74" s="1" t="s">
        <v>37</v>
      </c>
      <c r="C74" s="1">
        <v>26.7</v>
      </c>
      <c r="D74" s="1">
        <v>64</v>
      </c>
      <c r="E74" s="2" t="s">
        <v>19</v>
      </c>
      <c r="F74" s="1" t="s">
        <v>7</v>
      </c>
    </row>
    <row r="75" spans="1:6">
      <c r="A75" s="1">
        <v>2013</v>
      </c>
      <c r="B75" s="1" t="s">
        <v>37</v>
      </c>
      <c r="C75" s="1">
        <v>23.4</v>
      </c>
      <c r="D75" s="1">
        <v>57</v>
      </c>
      <c r="E75" s="2" t="s">
        <v>19</v>
      </c>
      <c r="F75" s="1" t="s">
        <v>7</v>
      </c>
    </row>
    <row r="76" spans="1:6">
      <c r="A76" s="1">
        <v>2011</v>
      </c>
      <c r="B76" s="1" t="s">
        <v>37</v>
      </c>
      <c r="C76" s="1">
        <v>31</v>
      </c>
      <c r="D76" s="1">
        <v>77</v>
      </c>
      <c r="E76" s="2" t="s">
        <v>8</v>
      </c>
      <c r="F76" s="1" t="s">
        <v>7</v>
      </c>
    </row>
    <row r="77" spans="1:6">
      <c r="A77" s="1">
        <v>2012</v>
      </c>
      <c r="B77" s="1" t="s">
        <v>37</v>
      </c>
      <c r="C77" s="1">
        <v>28.8</v>
      </c>
      <c r="D77" s="1">
        <v>72</v>
      </c>
      <c r="E77" s="2" t="s">
        <v>8</v>
      </c>
      <c r="F77" s="1" t="s">
        <v>7</v>
      </c>
    </row>
    <row r="78" spans="1:6">
      <c r="A78" s="1">
        <v>2010</v>
      </c>
      <c r="B78" s="1" t="s">
        <v>37</v>
      </c>
      <c r="C78" s="1">
        <v>26.5</v>
      </c>
      <c r="D78" s="1">
        <v>62</v>
      </c>
      <c r="E78" s="2" t="s">
        <v>8</v>
      </c>
      <c r="F78" s="1" t="s">
        <v>7</v>
      </c>
    </row>
    <row r="79" spans="1:6">
      <c r="A79" s="1">
        <v>2013</v>
      </c>
      <c r="B79" s="1" t="s">
        <v>37</v>
      </c>
      <c r="C79" s="1">
        <v>15.5</v>
      </c>
      <c r="D79" s="1">
        <v>38</v>
      </c>
      <c r="E79" s="2" t="s">
        <v>8</v>
      </c>
      <c r="F79" s="1" t="s">
        <v>7</v>
      </c>
    </row>
    <row r="80" spans="1:6">
      <c r="A80" s="1">
        <v>2011</v>
      </c>
      <c r="B80" s="1" t="s">
        <v>37</v>
      </c>
      <c r="C80" s="1">
        <v>29.6</v>
      </c>
      <c r="D80" s="1">
        <v>91</v>
      </c>
      <c r="E80" s="2" t="s">
        <v>9</v>
      </c>
      <c r="F80" s="1" t="s">
        <v>7</v>
      </c>
    </row>
    <row r="81" spans="1:6">
      <c r="A81" s="1">
        <v>2010</v>
      </c>
      <c r="B81" s="1" t="s">
        <v>37</v>
      </c>
      <c r="C81" s="1">
        <v>25.1</v>
      </c>
      <c r="D81" s="1">
        <v>72</v>
      </c>
      <c r="E81" s="2" t="s">
        <v>9</v>
      </c>
      <c r="F81" s="1" t="s">
        <v>7</v>
      </c>
    </row>
    <row r="82" spans="1:6">
      <c r="A82" s="1">
        <v>2011</v>
      </c>
      <c r="B82" s="1" t="s">
        <v>36</v>
      </c>
      <c r="C82" s="1">
        <v>19.8</v>
      </c>
      <c r="D82" s="1">
        <v>43</v>
      </c>
      <c r="E82" s="2" t="s">
        <v>10</v>
      </c>
      <c r="F82" s="1" t="s">
        <v>7</v>
      </c>
    </row>
    <row r="83" spans="1:6">
      <c r="A83" s="1">
        <v>2011</v>
      </c>
      <c r="B83" s="1" t="s">
        <v>36</v>
      </c>
      <c r="C83" s="1">
        <v>17.600000000000001</v>
      </c>
      <c r="D83" s="1">
        <v>37</v>
      </c>
      <c r="E83" s="2" t="s">
        <v>10</v>
      </c>
      <c r="F83" s="1" t="s">
        <v>7</v>
      </c>
    </row>
    <row r="84" spans="1:6">
      <c r="A84" s="1">
        <v>2010</v>
      </c>
      <c r="B84" s="1" t="s">
        <v>36</v>
      </c>
      <c r="C84" s="1">
        <v>14.7</v>
      </c>
      <c r="D84" s="1">
        <v>35</v>
      </c>
      <c r="E84" s="2" t="s">
        <v>10</v>
      </c>
      <c r="F84" s="1" t="s">
        <v>7</v>
      </c>
    </row>
    <row r="85" spans="1:6">
      <c r="A85" s="1">
        <v>2012</v>
      </c>
      <c r="B85" s="1" t="s">
        <v>36</v>
      </c>
      <c r="C85" s="1">
        <v>12.6</v>
      </c>
      <c r="D85" s="1">
        <v>29</v>
      </c>
      <c r="E85" s="2" t="s">
        <v>10</v>
      </c>
      <c r="F85" s="1" t="s">
        <v>7</v>
      </c>
    </row>
    <row r="86" spans="1:6">
      <c r="A86" s="1">
        <v>2012</v>
      </c>
      <c r="B86" s="1" t="s">
        <v>36</v>
      </c>
      <c r="C86" s="1">
        <v>11.1</v>
      </c>
      <c r="D86" s="1">
        <v>29</v>
      </c>
      <c r="E86" s="2" t="s">
        <v>10</v>
      </c>
      <c r="F86" s="1" t="s">
        <v>7</v>
      </c>
    </row>
    <row r="87" spans="1:6">
      <c r="A87" s="1">
        <v>2013</v>
      </c>
      <c r="B87" s="1" t="s">
        <v>36</v>
      </c>
      <c r="C87" s="1">
        <v>9.3000000000000007</v>
      </c>
      <c r="D87" s="1">
        <v>28</v>
      </c>
      <c r="E87" s="2" t="s">
        <v>10</v>
      </c>
      <c r="F87" s="1" t="s">
        <v>7</v>
      </c>
    </row>
    <row r="88" spans="1:6">
      <c r="A88" s="1">
        <v>2011</v>
      </c>
      <c r="B88" s="1" t="s">
        <v>36</v>
      </c>
      <c r="C88" s="1">
        <v>7.4</v>
      </c>
      <c r="D88" s="1">
        <v>15</v>
      </c>
      <c r="E88" s="2" t="s">
        <v>10</v>
      </c>
      <c r="F88" s="1" t="s">
        <v>7</v>
      </c>
    </row>
    <row r="89" spans="1:6">
      <c r="A89" s="1">
        <v>2013</v>
      </c>
      <c r="B89" s="1" t="s">
        <v>36</v>
      </c>
      <c r="C89" s="1">
        <v>7.2</v>
      </c>
      <c r="D89" s="1">
        <v>22</v>
      </c>
      <c r="E89" s="2" t="s">
        <v>10</v>
      </c>
      <c r="F89" s="1" t="s">
        <v>7</v>
      </c>
    </row>
    <row r="90" spans="1:6">
      <c r="A90" s="1">
        <v>2010</v>
      </c>
      <c r="B90" s="1" t="s">
        <v>36</v>
      </c>
      <c r="C90" s="1">
        <v>6.5</v>
      </c>
      <c r="D90" s="1">
        <v>22</v>
      </c>
      <c r="E90" s="2" t="s">
        <v>10</v>
      </c>
      <c r="F90" s="1" t="s">
        <v>7</v>
      </c>
    </row>
    <row r="91" spans="1:6">
      <c r="A91" s="1">
        <v>2010</v>
      </c>
      <c r="B91" s="1" t="s">
        <v>36</v>
      </c>
      <c r="C91" s="1">
        <v>6.5</v>
      </c>
      <c r="D91" s="1">
        <v>21</v>
      </c>
      <c r="E91" s="2" t="s">
        <v>10</v>
      </c>
      <c r="F91" s="1" t="s">
        <v>7</v>
      </c>
    </row>
    <row r="92" spans="1:6">
      <c r="A92" s="1">
        <v>2011</v>
      </c>
      <c r="B92" s="1" t="s">
        <v>36</v>
      </c>
      <c r="C92" s="1">
        <v>11.8</v>
      </c>
      <c r="D92" s="1">
        <v>35</v>
      </c>
      <c r="E92" s="2" t="s">
        <v>19</v>
      </c>
      <c r="F92" s="1" t="s">
        <v>7</v>
      </c>
    </row>
    <row r="93" spans="1:6">
      <c r="A93" s="1">
        <v>2013</v>
      </c>
      <c r="B93" s="1" t="s">
        <v>36</v>
      </c>
      <c r="C93" s="1">
        <v>10.3</v>
      </c>
      <c r="D93" s="1">
        <v>25</v>
      </c>
      <c r="E93" s="2" t="s">
        <v>19</v>
      </c>
      <c r="F93" s="1" t="s">
        <v>7</v>
      </c>
    </row>
    <row r="94" spans="1:6">
      <c r="A94" s="1">
        <v>2012</v>
      </c>
      <c r="B94" s="1" t="s">
        <v>36</v>
      </c>
      <c r="C94" s="1">
        <v>9.3000000000000007</v>
      </c>
      <c r="D94" s="1">
        <v>23</v>
      </c>
      <c r="E94" s="2" t="s">
        <v>19</v>
      </c>
      <c r="F94" s="1" t="s">
        <v>7</v>
      </c>
    </row>
    <row r="95" spans="1:6">
      <c r="A95" s="1">
        <v>2011</v>
      </c>
      <c r="B95" s="1" t="s">
        <v>36</v>
      </c>
      <c r="C95" s="1">
        <v>21.6</v>
      </c>
      <c r="D95" s="1">
        <v>51</v>
      </c>
      <c r="E95" s="2" t="s">
        <v>8</v>
      </c>
      <c r="F95" s="1" t="s">
        <v>7</v>
      </c>
    </row>
    <row r="96" spans="1:6">
      <c r="A96" s="1">
        <v>2010</v>
      </c>
      <c r="B96" s="1" t="s">
        <v>36</v>
      </c>
      <c r="C96" s="1">
        <v>16.2</v>
      </c>
      <c r="D96" s="1">
        <v>42</v>
      </c>
      <c r="E96" s="2" t="s">
        <v>8</v>
      </c>
      <c r="F96" s="1" t="s">
        <v>7</v>
      </c>
    </row>
    <row r="97" spans="1:6">
      <c r="A97" s="1">
        <v>2012</v>
      </c>
      <c r="B97" s="1" t="s">
        <v>36</v>
      </c>
      <c r="C97" s="1">
        <v>12.6</v>
      </c>
      <c r="D97" s="1">
        <v>37</v>
      </c>
      <c r="E97" s="2" t="s">
        <v>8</v>
      </c>
      <c r="F97" s="1" t="s">
        <v>7</v>
      </c>
    </row>
    <row r="98" spans="1:6">
      <c r="A98" s="1">
        <v>2010</v>
      </c>
      <c r="B98" s="1" t="s">
        <v>36</v>
      </c>
      <c r="C98" s="1">
        <v>6.3</v>
      </c>
      <c r="D98" s="1">
        <v>23</v>
      </c>
      <c r="E98" s="2" t="s">
        <v>9</v>
      </c>
      <c r="F98" s="1" t="s">
        <v>7</v>
      </c>
    </row>
    <row r="99" spans="1:6">
      <c r="A99" s="1">
        <v>2013</v>
      </c>
      <c r="B99" s="1" t="s">
        <v>33</v>
      </c>
      <c r="C99" s="1">
        <v>11.1</v>
      </c>
      <c r="D99" s="1">
        <v>34</v>
      </c>
      <c r="E99" s="2" t="s">
        <v>10</v>
      </c>
      <c r="F99" s="1" t="s">
        <v>7</v>
      </c>
    </row>
    <row r="100" spans="1:6">
      <c r="A100" s="1">
        <v>2012</v>
      </c>
      <c r="B100" s="1" t="s">
        <v>33</v>
      </c>
      <c r="C100" s="1">
        <v>10.8</v>
      </c>
      <c r="D100" s="1">
        <v>31</v>
      </c>
      <c r="E100" s="2" t="s">
        <v>10</v>
      </c>
      <c r="F100" s="1" t="s">
        <v>7</v>
      </c>
    </row>
    <row r="101" spans="1:6">
      <c r="A101" s="1">
        <v>2011</v>
      </c>
      <c r="B101" s="1" t="s">
        <v>33</v>
      </c>
      <c r="C101" s="1">
        <v>10</v>
      </c>
      <c r="D101" s="1">
        <v>29</v>
      </c>
      <c r="E101" s="2" t="s">
        <v>10</v>
      </c>
      <c r="F101" s="1" t="s">
        <v>7</v>
      </c>
    </row>
    <row r="102" spans="1:6">
      <c r="A102" s="1">
        <v>2012</v>
      </c>
      <c r="B102" s="1" t="s">
        <v>33</v>
      </c>
      <c r="C102" s="1">
        <v>9.1999999999999993</v>
      </c>
      <c r="D102" s="1">
        <v>31</v>
      </c>
      <c r="E102" s="2" t="s">
        <v>10</v>
      </c>
      <c r="F102" s="1" t="s">
        <v>7</v>
      </c>
    </row>
    <row r="103" spans="1:6">
      <c r="A103" s="1">
        <v>2012</v>
      </c>
      <c r="B103" s="1" t="s">
        <v>33</v>
      </c>
      <c r="C103" s="1">
        <v>7.7</v>
      </c>
      <c r="D103" s="1">
        <v>23</v>
      </c>
      <c r="E103" s="2" t="s">
        <v>10</v>
      </c>
      <c r="F103" s="1" t="s">
        <v>7</v>
      </c>
    </row>
    <row r="104" spans="1:6">
      <c r="A104" s="1">
        <v>2011</v>
      </c>
      <c r="B104" s="1" t="s">
        <v>33</v>
      </c>
      <c r="C104" s="1">
        <v>5.8</v>
      </c>
      <c r="D104" s="1">
        <v>19</v>
      </c>
      <c r="E104" s="2" t="s">
        <v>10</v>
      </c>
      <c r="F104" s="1" t="s">
        <v>7</v>
      </c>
    </row>
    <row r="105" spans="1:6">
      <c r="A105" s="1">
        <v>2011</v>
      </c>
      <c r="B105" s="1" t="s">
        <v>33</v>
      </c>
      <c r="C105" s="1">
        <v>3.8</v>
      </c>
      <c r="D105" s="1">
        <v>13</v>
      </c>
      <c r="E105" s="2" t="s">
        <v>10</v>
      </c>
      <c r="F105" s="1" t="s">
        <v>7</v>
      </c>
    </row>
    <row r="106" spans="1:6">
      <c r="A106" s="1">
        <v>2013</v>
      </c>
      <c r="B106" s="1" t="s">
        <v>33</v>
      </c>
      <c r="C106" s="1">
        <v>3.6</v>
      </c>
      <c r="D106" s="1">
        <v>13</v>
      </c>
      <c r="E106" s="2" t="s">
        <v>10</v>
      </c>
      <c r="F106" s="1" t="s">
        <v>7</v>
      </c>
    </row>
    <row r="107" spans="1:6">
      <c r="A107" s="1">
        <v>2010</v>
      </c>
      <c r="B107" s="1" t="s">
        <v>33</v>
      </c>
      <c r="C107" s="1">
        <v>3.4</v>
      </c>
      <c r="D107" s="1">
        <v>15</v>
      </c>
      <c r="E107" s="2" t="s">
        <v>10</v>
      </c>
      <c r="F107" s="1" t="s">
        <v>7</v>
      </c>
    </row>
    <row r="108" spans="1:6">
      <c r="A108" s="1">
        <v>2010</v>
      </c>
      <c r="B108" s="1" t="s">
        <v>33</v>
      </c>
      <c r="C108" s="1">
        <v>3.3</v>
      </c>
      <c r="D108" s="1">
        <v>15</v>
      </c>
      <c r="E108" s="2" t="s">
        <v>10</v>
      </c>
      <c r="F108" s="1" t="s">
        <v>7</v>
      </c>
    </row>
    <row r="109" spans="1:6">
      <c r="A109" s="1">
        <v>2010</v>
      </c>
      <c r="B109" s="1" t="s">
        <v>33</v>
      </c>
      <c r="C109" s="1">
        <v>0.6</v>
      </c>
      <c r="D109" s="1">
        <v>12</v>
      </c>
      <c r="E109" s="2" t="s">
        <v>10</v>
      </c>
      <c r="F109" s="1" t="s">
        <v>7</v>
      </c>
    </row>
    <row r="110" spans="1:6">
      <c r="A110" s="1">
        <v>2013</v>
      </c>
      <c r="B110" s="1" t="s">
        <v>33</v>
      </c>
      <c r="C110" s="1">
        <v>9.1</v>
      </c>
      <c r="D110" s="1">
        <v>22</v>
      </c>
      <c r="E110" s="2" t="s">
        <v>19</v>
      </c>
      <c r="F110" s="1" t="s">
        <v>7</v>
      </c>
    </row>
    <row r="111" spans="1:6">
      <c r="A111" s="1">
        <v>2011</v>
      </c>
      <c r="B111" s="1" t="s">
        <v>33</v>
      </c>
      <c r="C111" s="1">
        <v>7.1</v>
      </c>
      <c r="D111" s="1">
        <v>22</v>
      </c>
      <c r="E111" s="2" t="s">
        <v>19</v>
      </c>
      <c r="F111" s="1" t="s">
        <v>7</v>
      </c>
    </row>
    <row r="112" spans="1:6">
      <c r="A112" s="1">
        <v>2012</v>
      </c>
      <c r="B112" s="1" t="s">
        <v>33</v>
      </c>
      <c r="C112" s="1">
        <v>6.9</v>
      </c>
      <c r="D112" s="1">
        <v>20</v>
      </c>
      <c r="E112" s="2" t="s">
        <v>19</v>
      </c>
      <c r="F112" s="1" t="s">
        <v>7</v>
      </c>
    </row>
    <row r="113" spans="1:6">
      <c r="A113" s="1">
        <v>2011</v>
      </c>
      <c r="B113" s="1" t="s">
        <v>33</v>
      </c>
      <c r="C113" s="1">
        <v>9.6999999999999993</v>
      </c>
      <c r="D113" s="1">
        <v>30</v>
      </c>
      <c r="E113" s="2" t="s">
        <v>8</v>
      </c>
      <c r="F113" s="1" t="s">
        <v>7</v>
      </c>
    </row>
    <row r="114" spans="1:6">
      <c r="A114" s="1">
        <v>2012</v>
      </c>
      <c r="B114" s="1" t="s">
        <v>33</v>
      </c>
      <c r="C114" s="1">
        <v>7.1</v>
      </c>
      <c r="D114" s="1">
        <v>33</v>
      </c>
      <c r="E114" s="2" t="s">
        <v>8</v>
      </c>
      <c r="F114" s="1" t="s">
        <v>7</v>
      </c>
    </row>
    <row r="115" spans="1:6">
      <c r="A115" s="1">
        <v>2010</v>
      </c>
      <c r="B115" s="1" t="s">
        <v>33</v>
      </c>
      <c r="C115" s="1">
        <v>2.8</v>
      </c>
      <c r="D115" s="1">
        <v>25</v>
      </c>
      <c r="E115" s="2" t="s">
        <v>8</v>
      </c>
      <c r="F115" s="1" t="s">
        <v>7</v>
      </c>
    </row>
    <row r="116" spans="1:6">
      <c r="A116" s="1">
        <v>2010</v>
      </c>
      <c r="B116" s="1" t="s">
        <v>33</v>
      </c>
      <c r="C116" s="1">
        <v>2</v>
      </c>
      <c r="D116" s="1">
        <v>23</v>
      </c>
      <c r="E116" s="2" t="s">
        <v>9</v>
      </c>
      <c r="F116" s="1" t="s">
        <v>7</v>
      </c>
    </row>
  </sheetData>
  <autoFilter ref="A1:F116">
    <sortState ref="A2:F116">
      <sortCondition ref="B2:B116" customList="Jän,Feb,Mär,Apr,Mai,Jun,Jul,Aug,Sep,Okt,Nov,Dez"/>
    </sortState>
  </autoFilter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F19"/>
  <sheetViews>
    <sheetView workbookViewId="0">
      <selection activeCell="D25" sqref="D25"/>
    </sheetView>
  </sheetViews>
  <sheetFormatPr baseColWidth="10" defaultRowHeight="15"/>
  <cols>
    <col min="1" max="1" width="15.28515625" style="1" customWidth="1"/>
    <col min="2" max="2" width="19.7109375" style="1" customWidth="1"/>
    <col min="3" max="3" width="12.85546875" style="1" customWidth="1"/>
    <col min="4" max="4" width="14.85546875" style="1" customWidth="1"/>
    <col min="5" max="5" width="17.5703125" style="2" customWidth="1"/>
    <col min="6" max="6" width="16.85546875" style="1" customWidth="1"/>
    <col min="7" max="7" width="12.5703125" style="2" customWidth="1"/>
    <col min="8" max="8" width="13.85546875" style="2" customWidth="1"/>
    <col min="9" max="9" width="13.140625" style="2" customWidth="1"/>
    <col min="10" max="10" width="14" style="2" customWidth="1"/>
    <col min="11" max="11" width="11.42578125" style="2"/>
    <col min="12" max="12" width="13.5703125" style="2" customWidth="1"/>
    <col min="13" max="13" width="16.4257812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6" s="6" customFormat="1" ht="15" customHeight="1" thickBot="1">
      <c r="A1" s="20" t="s">
        <v>1</v>
      </c>
      <c r="B1" s="21" t="s">
        <v>2</v>
      </c>
      <c r="C1" s="22" t="s">
        <v>3</v>
      </c>
      <c r="D1" s="23" t="s">
        <v>6</v>
      </c>
      <c r="E1" s="24" t="s">
        <v>4</v>
      </c>
      <c r="F1" s="25" t="s">
        <v>5</v>
      </c>
    </row>
    <row r="2" spans="1:6">
      <c r="A2" s="26">
        <v>2013</v>
      </c>
      <c r="B2" s="18" t="s">
        <v>35</v>
      </c>
      <c r="C2" s="85">
        <v>7.5</v>
      </c>
      <c r="D2" s="27">
        <v>22</v>
      </c>
      <c r="E2" s="28" t="s">
        <v>10</v>
      </c>
      <c r="F2" s="10" t="s">
        <v>21</v>
      </c>
    </row>
    <row r="3" spans="1:6">
      <c r="A3" s="12">
        <v>2013</v>
      </c>
      <c r="B3" s="81" t="s">
        <v>34</v>
      </c>
      <c r="C3" s="86">
        <v>18.7</v>
      </c>
      <c r="D3" s="9">
        <v>39</v>
      </c>
      <c r="E3" s="15" t="s">
        <v>10</v>
      </c>
      <c r="F3" s="29" t="s">
        <v>21</v>
      </c>
    </row>
    <row r="4" spans="1:6">
      <c r="A4" s="12">
        <v>2013</v>
      </c>
      <c r="B4" s="81" t="s">
        <v>39</v>
      </c>
      <c r="C4" s="86">
        <v>54.2</v>
      </c>
      <c r="D4" s="9">
        <v>90</v>
      </c>
      <c r="E4" s="15" t="s">
        <v>10</v>
      </c>
      <c r="F4" s="29" t="s">
        <v>21</v>
      </c>
    </row>
    <row r="5" spans="1:6">
      <c r="A5" s="12">
        <v>2013</v>
      </c>
      <c r="B5" s="81" t="s">
        <v>38</v>
      </c>
      <c r="C5" s="86">
        <v>62.3</v>
      </c>
      <c r="D5" s="9">
        <v>105</v>
      </c>
      <c r="E5" s="15" t="s">
        <v>10</v>
      </c>
      <c r="F5" s="29" t="s">
        <v>21</v>
      </c>
    </row>
    <row r="6" spans="1:6">
      <c r="A6" s="12">
        <v>2013</v>
      </c>
      <c r="B6" s="81" t="s">
        <v>37</v>
      </c>
      <c r="C6" s="86">
        <v>49.2</v>
      </c>
      <c r="D6" s="9">
        <v>76</v>
      </c>
      <c r="E6" s="15" t="s">
        <v>10</v>
      </c>
      <c r="F6" s="29" t="s">
        <v>21</v>
      </c>
    </row>
    <row r="7" spans="1:6">
      <c r="A7" s="12">
        <v>2013</v>
      </c>
      <c r="B7" s="81" t="s">
        <v>36</v>
      </c>
      <c r="C7" s="86">
        <v>17.100000000000001</v>
      </c>
      <c r="D7" s="9">
        <v>31</v>
      </c>
      <c r="E7" s="15" t="s">
        <v>10</v>
      </c>
      <c r="F7" s="29" t="s">
        <v>21</v>
      </c>
    </row>
    <row r="8" spans="1:6" ht="15.75" thickBot="1">
      <c r="A8" s="13">
        <v>2013</v>
      </c>
      <c r="B8" s="82" t="s">
        <v>33</v>
      </c>
      <c r="C8" s="87">
        <v>19</v>
      </c>
      <c r="D8" s="14">
        <v>33</v>
      </c>
      <c r="E8" s="80" t="s">
        <v>10</v>
      </c>
      <c r="F8" s="11" t="s">
        <v>21</v>
      </c>
    </row>
    <row r="9" spans="1:6">
      <c r="A9" s="26">
        <v>2013</v>
      </c>
      <c r="B9" s="83" t="s">
        <v>35</v>
      </c>
      <c r="C9" s="85">
        <v>9.1</v>
      </c>
      <c r="D9" s="27">
        <v>21</v>
      </c>
      <c r="E9" s="79" t="s">
        <v>20</v>
      </c>
      <c r="F9" s="10" t="s">
        <v>21</v>
      </c>
    </row>
    <row r="10" spans="1:6">
      <c r="A10" s="12">
        <v>2013</v>
      </c>
      <c r="B10" s="84" t="s">
        <v>34</v>
      </c>
      <c r="C10" s="86">
        <v>15.4</v>
      </c>
      <c r="D10" s="9">
        <v>36</v>
      </c>
      <c r="E10" s="16" t="s">
        <v>20</v>
      </c>
      <c r="F10" s="29" t="s">
        <v>21</v>
      </c>
    </row>
    <row r="11" spans="1:6">
      <c r="A11" s="12">
        <v>2013</v>
      </c>
      <c r="B11" s="84" t="s">
        <v>39</v>
      </c>
      <c r="C11" s="86">
        <v>40.4</v>
      </c>
      <c r="D11" s="9">
        <v>94</v>
      </c>
      <c r="E11" s="16" t="s">
        <v>20</v>
      </c>
      <c r="F11" s="29" t="s">
        <v>21</v>
      </c>
    </row>
    <row r="12" spans="1:6">
      <c r="A12" s="12">
        <v>2013</v>
      </c>
      <c r="B12" s="84" t="s">
        <v>38</v>
      </c>
      <c r="C12" s="86">
        <v>39.200000000000003</v>
      </c>
      <c r="D12" s="9">
        <v>106</v>
      </c>
      <c r="E12" s="16" t="s">
        <v>20</v>
      </c>
      <c r="F12" s="29" t="s">
        <v>21</v>
      </c>
    </row>
    <row r="13" spans="1:6">
      <c r="A13" s="12">
        <v>2013</v>
      </c>
      <c r="B13" s="84" t="s">
        <v>37</v>
      </c>
      <c r="C13" s="86">
        <v>29.1</v>
      </c>
      <c r="D13" s="9">
        <v>77</v>
      </c>
      <c r="E13" s="16" t="s">
        <v>20</v>
      </c>
      <c r="F13" s="29" t="s">
        <v>21</v>
      </c>
    </row>
    <row r="14" spans="1:6">
      <c r="A14" s="12">
        <v>2013</v>
      </c>
      <c r="B14" s="84" t="s">
        <v>36</v>
      </c>
      <c r="C14" s="86">
        <v>11.6</v>
      </c>
      <c r="D14" s="9">
        <v>30</v>
      </c>
      <c r="E14" s="16" t="s">
        <v>20</v>
      </c>
      <c r="F14" s="29" t="s">
        <v>21</v>
      </c>
    </row>
    <row r="15" spans="1:6" ht="15.75" thickBot="1">
      <c r="A15" s="13">
        <v>2013</v>
      </c>
      <c r="B15" s="19" t="s">
        <v>33</v>
      </c>
      <c r="C15" s="87">
        <v>12.8</v>
      </c>
      <c r="D15" s="14">
        <v>33</v>
      </c>
      <c r="E15" s="17" t="s">
        <v>20</v>
      </c>
      <c r="F15" s="11" t="s">
        <v>21</v>
      </c>
    </row>
    <row r="16" spans="1:6" ht="15.75" thickBot="1"/>
    <row r="17" spans="1:6">
      <c r="A17" s="117" t="s">
        <v>29</v>
      </c>
      <c r="B17" s="118"/>
      <c r="C17" s="30">
        <f>SUM(C2:C8)/7</f>
        <v>32.571428571428569</v>
      </c>
      <c r="D17" s="32">
        <f>SUM(D2:D8)/7</f>
        <v>56.571428571428569</v>
      </c>
      <c r="E17" s="18" t="s">
        <v>10</v>
      </c>
      <c r="F17" s="10" t="s">
        <v>21</v>
      </c>
    </row>
    <row r="18" spans="1:6" ht="15.75" thickBot="1">
      <c r="A18" s="119" t="s">
        <v>30</v>
      </c>
      <c r="B18" s="120"/>
      <c r="C18" s="31">
        <f>SUM(C9:C15)/7</f>
        <v>22.514285714285716</v>
      </c>
      <c r="D18" s="33">
        <f>SUM(D9:D15)/7</f>
        <v>56.714285714285715</v>
      </c>
      <c r="E18" s="19" t="s">
        <v>20</v>
      </c>
      <c r="F18" s="11" t="s">
        <v>21</v>
      </c>
    </row>
    <row r="19" spans="1:6" ht="15.75" thickBot="1">
      <c r="A19" s="121" t="s">
        <v>31</v>
      </c>
      <c r="B19" s="122"/>
      <c r="C19" s="122"/>
      <c r="D19" s="122"/>
      <c r="E19" s="122"/>
      <c r="F19" s="123"/>
    </row>
  </sheetData>
  <mergeCells count="3">
    <mergeCell ref="A17:B17"/>
    <mergeCell ref="A18:B18"/>
    <mergeCell ref="A19:F19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116"/>
  <sheetViews>
    <sheetView workbookViewId="0">
      <selection activeCell="I1" sqref="I1:L6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customWidth="1"/>
    <col min="5" max="5" width="17.5703125" style="2" customWidth="1"/>
    <col min="6" max="6" width="16.85546875" style="1" customWidth="1"/>
    <col min="7" max="8" width="4.5703125" style="2" customWidth="1"/>
    <col min="9" max="9" width="19.5703125" style="2" customWidth="1"/>
    <col min="10" max="10" width="14" style="2" customWidth="1"/>
    <col min="11" max="11" width="12.85546875" style="2" customWidth="1"/>
    <col min="12" max="12" width="13.5703125" style="2" customWidth="1"/>
    <col min="13" max="13" width="16.4257812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12" s="6" customFormat="1" ht="15" customHeight="1" thickBo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I1" s="47" t="s">
        <v>4</v>
      </c>
      <c r="J1" s="39" t="s">
        <v>22</v>
      </c>
      <c r="K1" s="35" t="s">
        <v>23</v>
      </c>
      <c r="L1" s="34" t="s">
        <v>24</v>
      </c>
    </row>
    <row r="2" spans="1:12">
      <c r="A2" s="1">
        <v>2011</v>
      </c>
      <c r="B2" s="1" t="s">
        <v>14</v>
      </c>
      <c r="C2" s="1">
        <v>82.6</v>
      </c>
      <c r="D2" s="1">
        <v>146</v>
      </c>
      <c r="E2" s="2" t="s">
        <v>10</v>
      </c>
      <c r="F2" s="1" t="s">
        <v>7</v>
      </c>
      <c r="I2" s="43" t="s">
        <v>10</v>
      </c>
      <c r="J2" s="40">
        <f>SUM(C2:C64)/63</f>
        <v>24.579365079365072</v>
      </c>
      <c r="K2" s="36">
        <f>SUM(D2:D64)/63</f>
        <v>54.952380952380949</v>
      </c>
      <c r="L2" s="48">
        <f>J2/(K2/100)</f>
        <v>44.728480647024824</v>
      </c>
    </row>
    <row r="3" spans="1:12">
      <c r="A3" s="1">
        <v>2010</v>
      </c>
      <c r="B3" s="1" t="s">
        <v>14</v>
      </c>
      <c r="C3" s="1">
        <v>77.099999999999994</v>
      </c>
      <c r="D3" s="1">
        <v>138</v>
      </c>
      <c r="E3" s="2" t="s">
        <v>10</v>
      </c>
      <c r="F3" s="1" t="s">
        <v>7</v>
      </c>
      <c r="I3" s="44" t="s">
        <v>19</v>
      </c>
      <c r="J3" s="41">
        <f>SUM(C65:C80)/16</f>
        <v>19.587500000000002</v>
      </c>
      <c r="K3" s="37">
        <f>SUM(D65:D80)/16</f>
        <v>48.8125</v>
      </c>
      <c r="L3" s="49">
        <f t="shared" ref="L3:L5" si="0">J3/(K3/100)</f>
        <v>40.128040973111403</v>
      </c>
    </row>
    <row r="4" spans="1:12">
      <c r="A4" s="1">
        <v>2011</v>
      </c>
      <c r="B4" s="1" t="s">
        <v>14</v>
      </c>
      <c r="C4" s="1">
        <v>68.599999999999994</v>
      </c>
      <c r="D4" s="1">
        <v>136</v>
      </c>
      <c r="E4" s="2" t="s">
        <v>10</v>
      </c>
      <c r="F4" s="1" t="s">
        <v>7</v>
      </c>
      <c r="I4" s="44" t="s">
        <v>8</v>
      </c>
      <c r="J4" s="41">
        <f>SUM(C81:C104)/24</f>
        <v>25.641666666666669</v>
      </c>
      <c r="K4" s="37">
        <f>SUM(D81:D104)/24</f>
        <v>65.458333333333329</v>
      </c>
      <c r="L4" s="49">
        <f t="shared" si="0"/>
        <v>39.172501591343099</v>
      </c>
    </row>
    <row r="5" spans="1:12" ht="15.75" thickBot="1">
      <c r="A5" s="1">
        <v>2010</v>
      </c>
      <c r="B5" s="1" t="s">
        <v>14</v>
      </c>
      <c r="C5" s="1">
        <v>63.1</v>
      </c>
      <c r="D5" s="1">
        <v>130</v>
      </c>
      <c r="E5" s="2" t="s">
        <v>10</v>
      </c>
      <c r="F5" s="1" t="s">
        <v>7</v>
      </c>
      <c r="I5" s="45" t="s">
        <v>9</v>
      </c>
      <c r="J5" s="42">
        <f>SUM(C105:C116)/16</f>
        <v>15.893749999999999</v>
      </c>
      <c r="K5" s="38">
        <f>SUM(D105:D116)/16</f>
        <v>49.9375</v>
      </c>
      <c r="L5" s="50">
        <f t="shared" si="0"/>
        <v>31.827284105131412</v>
      </c>
    </row>
    <row r="6" spans="1:12" ht="15.75" thickBot="1">
      <c r="A6" s="1">
        <v>2011</v>
      </c>
      <c r="B6" s="1" t="s">
        <v>13</v>
      </c>
      <c r="C6" s="1">
        <v>62.2</v>
      </c>
      <c r="D6" s="1">
        <v>118</v>
      </c>
      <c r="E6" s="2" t="s">
        <v>10</v>
      </c>
      <c r="F6" s="1" t="s">
        <v>7</v>
      </c>
      <c r="I6" s="124" t="s">
        <v>25</v>
      </c>
      <c r="J6" s="125"/>
      <c r="K6" s="125"/>
      <c r="L6" s="126"/>
    </row>
    <row r="7" spans="1:12">
      <c r="A7" s="1">
        <v>2011</v>
      </c>
      <c r="B7" s="1" t="s">
        <v>14</v>
      </c>
      <c r="C7" s="1">
        <v>59</v>
      </c>
      <c r="D7" s="1">
        <v>132</v>
      </c>
      <c r="E7" s="2" t="s">
        <v>10</v>
      </c>
      <c r="F7" s="1" t="s">
        <v>7</v>
      </c>
    </row>
    <row r="8" spans="1:12">
      <c r="A8" s="1">
        <v>2011</v>
      </c>
      <c r="B8" s="1" t="s">
        <v>13</v>
      </c>
      <c r="C8" s="1">
        <v>58</v>
      </c>
      <c r="D8" s="1">
        <v>114</v>
      </c>
      <c r="E8" s="2" t="s">
        <v>10</v>
      </c>
      <c r="F8" s="1" t="s">
        <v>7</v>
      </c>
    </row>
    <row r="9" spans="1:12">
      <c r="A9" s="1">
        <v>2012</v>
      </c>
      <c r="B9" s="1" t="s">
        <v>13</v>
      </c>
      <c r="C9" s="1">
        <v>55.7</v>
      </c>
      <c r="D9" s="1">
        <v>104</v>
      </c>
      <c r="E9" s="2" t="s">
        <v>10</v>
      </c>
      <c r="F9" s="1" t="s">
        <v>7</v>
      </c>
    </row>
    <row r="10" spans="1:12">
      <c r="A10" s="1">
        <v>2011</v>
      </c>
      <c r="B10" s="1" t="s">
        <v>13</v>
      </c>
      <c r="C10" s="1">
        <v>54.1</v>
      </c>
      <c r="D10" s="1">
        <v>101</v>
      </c>
      <c r="E10" s="2" t="s">
        <v>10</v>
      </c>
      <c r="F10" s="1" t="s">
        <v>7</v>
      </c>
    </row>
    <row r="11" spans="1:12">
      <c r="A11" s="1">
        <v>2012</v>
      </c>
      <c r="B11" s="1" t="s">
        <v>13</v>
      </c>
      <c r="C11" s="1">
        <v>49.4</v>
      </c>
      <c r="D11" s="1">
        <v>92</v>
      </c>
      <c r="E11" s="2" t="s">
        <v>10</v>
      </c>
      <c r="F11" s="1" t="s">
        <v>7</v>
      </c>
    </row>
    <row r="12" spans="1:12">
      <c r="A12" s="1">
        <v>2010</v>
      </c>
      <c r="B12" s="1" t="s">
        <v>13</v>
      </c>
      <c r="C12" s="1">
        <v>48.6</v>
      </c>
      <c r="D12" s="1">
        <v>107</v>
      </c>
      <c r="E12" s="2" t="s">
        <v>10</v>
      </c>
      <c r="F12" s="1" t="s">
        <v>7</v>
      </c>
    </row>
    <row r="13" spans="1:12">
      <c r="A13" s="1">
        <v>2011</v>
      </c>
      <c r="B13" s="1" t="s">
        <v>15</v>
      </c>
      <c r="C13" s="1">
        <v>42.6</v>
      </c>
      <c r="D13" s="1">
        <v>86</v>
      </c>
      <c r="E13" s="2" t="s">
        <v>10</v>
      </c>
      <c r="F13" s="1" t="s">
        <v>7</v>
      </c>
    </row>
    <row r="14" spans="1:12">
      <c r="A14" s="1">
        <v>2013</v>
      </c>
      <c r="B14" s="1" t="s">
        <v>14</v>
      </c>
      <c r="C14" s="1">
        <v>42</v>
      </c>
      <c r="D14" s="1">
        <v>90</v>
      </c>
      <c r="E14" s="2" t="s">
        <v>10</v>
      </c>
      <c r="F14" s="1" t="s">
        <v>7</v>
      </c>
    </row>
    <row r="15" spans="1:12">
      <c r="A15" s="1">
        <v>2010</v>
      </c>
      <c r="B15" s="1" t="s">
        <v>13</v>
      </c>
      <c r="C15" s="1">
        <v>40.5</v>
      </c>
      <c r="D15" s="1">
        <v>82</v>
      </c>
      <c r="E15" s="2" t="s">
        <v>10</v>
      </c>
      <c r="F15" s="1" t="s">
        <v>7</v>
      </c>
    </row>
    <row r="16" spans="1:12">
      <c r="A16" s="1">
        <v>2010</v>
      </c>
      <c r="B16" s="1" t="s">
        <v>15</v>
      </c>
      <c r="C16" s="1">
        <v>39.5</v>
      </c>
      <c r="D16" s="1">
        <v>87</v>
      </c>
      <c r="E16" s="2" t="s">
        <v>10</v>
      </c>
      <c r="F16" s="1" t="s">
        <v>7</v>
      </c>
    </row>
    <row r="17" spans="1:6">
      <c r="A17" s="1">
        <v>2010</v>
      </c>
      <c r="B17" s="1" t="s">
        <v>15</v>
      </c>
      <c r="C17" s="1">
        <v>37.299999999999997</v>
      </c>
      <c r="D17" s="1">
        <v>79</v>
      </c>
      <c r="E17" s="2" t="s">
        <v>10</v>
      </c>
      <c r="F17" s="1" t="s">
        <v>7</v>
      </c>
    </row>
    <row r="18" spans="1:6">
      <c r="A18" s="1">
        <v>2013</v>
      </c>
      <c r="B18" s="1" t="s">
        <v>13</v>
      </c>
      <c r="C18" s="1">
        <v>35.1</v>
      </c>
      <c r="D18" s="1">
        <v>80</v>
      </c>
      <c r="E18" s="2" t="s">
        <v>10</v>
      </c>
      <c r="F18" s="1" t="s">
        <v>7</v>
      </c>
    </row>
    <row r="19" spans="1:6">
      <c r="A19" s="1">
        <v>2012</v>
      </c>
      <c r="B19" s="1" t="s">
        <v>15</v>
      </c>
      <c r="C19" s="1">
        <v>33.799999999999997</v>
      </c>
      <c r="D19" s="1">
        <v>69</v>
      </c>
      <c r="E19" s="2" t="s">
        <v>10</v>
      </c>
      <c r="F19" s="1" t="s">
        <v>7</v>
      </c>
    </row>
    <row r="20" spans="1:6">
      <c r="A20" s="1">
        <v>2010</v>
      </c>
      <c r="B20" s="1" t="s">
        <v>15</v>
      </c>
      <c r="C20" s="1">
        <v>33.6</v>
      </c>
      <c r="D20" s="1">
        <v>75</v>
      </c>
      <c r="E20" s="2" t="s">
        <v>10</v>
      </c>
      <c r="F20" s="1" t="s">
        <v>7</v>
      </c>
    </row>
    <row r="21" spans="1:6">
      <c r="A21" s="1">
        <v>2013</v>
      </c>
      <c r="B21" s="1" t="s">
        <v>13</v>
      </c>
      <c r="C21" s="1">
        <v>32.5</v>
      </c>
      <c r="D21" s="1">
        <v>75</v>
      </c>
      <c r="E21" s="2" t="s">
        <v>10</v>
      </c>
      <c r="F21" s="1" t="s">
        <v>7</v>
      </c>
    </row>
    <row r="22" spans="1:6">
      <c r="A22" s="1">
        <v>2012</v>
      </c>
      <c r="B22" s="1" t="s">
        <v>15</v>
      </c>
      <c r="C22" s="1">
        <v>31.8</v>
      </c>
      <c r="D22" s="1">
        <v>63</v>
      </c>
      <c r="E22" s="2" t="s">
        <v>10</v>
      </c>
      <c r="F22" s="1" t="s">
        <v>7</v>
      </c>
    </row>
    <row r="23" spans="1:6">
      <c r="A23" s="1">
        <v>2012</v>
      </c>
      <c r="B23" s="1" t="s">
        <v>12</v>
      </c>
      <c r="C23" s="1">
        <v>31.5</v>
      </c>
      <c r="D23" s="1">
        <v>61</v>
      </c>
      <c r="E23" s="2" t="s">
        <v>10</v>
      </c>
      <c r="F23" s="1" t="s">
        <v>7</v>
      </c>
    </row>
    <row r="24" spans="1:6">
      <c r="A24" s="1">
        <v>2012</v>
      </c>
      <c r="B24" s="1" t="s">
        <v>12</v>
      </c>
      <c r="C24" s="1">
        <v>27.4</v>
      </c>
      <c r="D24" s="1">
        <v>70</v>
      </c>
      <c r="E24" s="2" t="s">
        <v>10</v>
      </c>
      <c r="F24" s="1" t="s">
        <v>7</v>
      </c>
    </row>
    <row r="25" spans="1:6">
      <c r="A25" s="1">
        <v>2011</v>
      </c>
      <c r="B25" s="1" t="s">
        <v>15</v>
      </c>
      <c r="C25" s="1">
        <v>27.2</v>
      </c>
      <c r="D25" s="1">
        <v>63</v>
      </c>
      <c r="E25" s="2" t="s">
        <v>10</v>
      </c>
      <c r="F25" s="1" t="s">
        <v>7</v>
      </c>
    </row>
    <row r="26" spans="1:6">
      <c r="A26" s="1">
        <v>2013</v>
      </c>
      <c r="B26" s="1" t="s">
        <v>14</v>
      </c>
      <c r="C26" s="1">
        <v>26.9</v>
      </c>
      <c r="D26" s="1">
        <v>82</v>
      </c>
      <c r="E26" s="2" t="s">
        <v>10</v>
      </c>
      <c r="F26" s="1" t="s">
        <v>7</v>
      </c>
    </row>
    <row r="27" spans="1:6">
      <c r="A27" s="1">
        <v>2013</v>
      </c>
      <c r="B27" s="1" t="s">
        <v>15</v>
      </c>
      <c r="C27" s="1">
        <v>22.2</v>
      </c>
      <c r="D27" s="1">
        <v>52</v>
      </c>
      <c r="E27" s="2" t="s">
        <v>10</v>
      </c>
      <c r="F27" s="1" t="s">
        <v>7</v>
      </c>
    </row>
    <row r="28" spans="1:6">
      <c r="A28" s="1">
        <v>2013</v>
      </c>
      <c r="B28" s="1" t="s">
        <v>15</v>
      </c>
      <c r="C28" s="1">
        <v>21.2</v>
      </c>
      <c r="D28" s="1">
        <v>60</v>
      </c>
      <c r="E28" s="2" t="s">
        <v>10</v>
      </c>
      <c r="F28" s="1" t="s">
        <v>7</v>
      </c>
    </row>
    <row r="29" spans="1:6">
      <c r="A29" s="1">
        <v>2011</v>
      </c>
      <c r="B29" s="1" t="s">
        <v>12</v>
      </c>
      <c r="C29" s="1">
        <v>20.6</v>
      </c>
      <c r="D29" s="1">
        <v>51</v>
      </c>
      <c r="E29" s="2" t="s">
        <v>10</v>
      </c>
      <c r="F29" s="1" t="s">
        <v>7</v>
      </c>
    </row>
    <row r="30" spans="1:6">
      <c r="A30" s="1">
        <v>2011</v>
      </c>
      <c r="B30" s="1" t="s">
        <v>16</v>
      </c>
      <c r="C30" s="1">
        <v>19.8</v>
      </c>
      <c r="D30" s="1">
        <v>43</v>
      </c>
      <c r="E30" s="2" t="s">
        <v>10</v>
      </c>
      <c r="F30" s="1" t="s">
        <v>7</v>
      </c>
    </row>
    <row r="31" spans="1:6">
      <c r="A31" s="1">
        <v>2011</v>
      </c>
      <c r="B31" s="1" t="s">
        <v>12</v>
      </c>
      <c r="C31" s="1">
        <v>18.600000000000001</v>
      </c>
      <c r="D31" s="1">
        <v>44</v>
      </c>
      <c r="E31" s="2" t="s">
        <v>10</v>
      </c>
      <c r="F31" s="1" t="s">
        <v>7</v>
      </c>
    </row>
    <row r="32" spans="1:6">
      <c r="A32" s="1">
        <v>2011</v>
      </c>
      <c r="B32" s="1" t="s">
        <v>16</v>
      </c>
      <c r="C32" s="1">
        <v>17.600000000000001</v>
      </c>
      <c r="D32" s="1">
        <v>37</v>
      </c>
      <c r="E32" s="2" t="s">
        <v>10</v>
      </c>
      <c r="F32" s="1" t="s">
        <v>7</v>
      </c>
    </row>
    <row r="33" spans="1:6">
      <c r="A33" s="1">
        <v>2011</v>
      </c>
      <c r="B33" s="1" t="s">
        <v>12</v>
      </c>
      <c r="C33" s="1">
        <v>16.600000000000001</v>
      </c>
      <c r="D33" s="1">
        <v>33</v>
      </c>
      <c r="E33" s="2" t="s">
        <v>10</v>
      </c>
      <c r="F33" s="1" t="s">
        <v>7</v>
      </c>
    </row>
    <row r="34" spans="1:6">
      <c r="A34" s="1">
        <v>2010</v>
      </c>
      <c r="B34" s="1" t="s">
        <v>12</v>
      </c>
      <c r="C34" s="1">
        <v>15.5</v>
      </c>
      <c r="D34" s="1">
        <v>41</v>
      </c>
      <c r="E34" s="2" t="s">
        <v>10</v>
      </c>
      <c r="F34" s="1" t="s">
        <v>7</v>
      </c>
    </row>
    <row r="35" spans="1:6">
      <c r="A35" s="1">
        <v>2010</v>
      </c>
      <c r="B35" s="1" t="s">
        <v>16</v>
      </c>
      <c r="C35" s="1">
        <v>14.7</v>
      </c>
      <c r="D35" s="1">
        <v>35</v>
      </c>
      <c r="E35" s="2" t="s">
        <v>10</v>
      </c>
      <c r="F35" s="1" t="s">
        <v>7</v>
      </c>
    </row>
    <row r="36" spans="1:6">
      <c r="A36" s="1">
        <v>2012</v>
      </c>
      <c r="B36" s="1" t="s">
        <v>16</v>
      </c>
      <c r="C36" s="1">
        <v>12.6</v>
      </c>
      <c r="D36" s="1">
        <v>29</v>
      </c>
      <c r="E36" s="2" t="s">
        <v>10</v>
      </c>
      <c r="F36" s="1" t="s">
        <v>7</v>
      </c>
    </row>
    <row r="37" spans="1:6">
      <c r="A37" s="1">
        <v>2011</v>
      </c>
      <c r="B37" s="1" t="s">
        <v>18</v>
      </c>
      <c r="C37" s="1">
        <v>12.3</v>
      </c>
      <c r="D37" s="1">
        <v>27</v>
      </c>
      <c r="E37" s="2" t="s">
        <v>10</v>
      </c>
      <c r="F37" s="1" t="s">
        <v>7</v>
      </c>
    </row>
    <row r="38" spans="1:6">
      <c r="A38" s="1">
        <v>2012</v>
      </c>
      <c r="B38" s="1" t="s">
        <v>16</v>
      </c>
      <c r="C38" s="1">
        <v>11.1</v>
      </c>
      <c r="D38" s="1">
        <v>29</v>
      </c>
      <c r="E38" s="2" t="s">
        <v>10</v>
      </c>
      <c r="F38" s="1" t="s">
        <v>7</v>
      </c>
    </row>
    <row r="39" spans="1:6">
      <c r="A39" s="1">
        <v>2013</v>
      </c>
      <c r="B39" s="1" t="s">
        <v>17</v>
      </c>
      <c r="C39" s="1">
        <v>11.1</v>
      </c>
      <c r="D39" s="1">
        <v>34</v>
      </c>
      <c r="E39" s="2" t="s">
        <v>10</v>
      </c>
      <c r="F39" s="1" t="s">
        <v>7</v>
      </c>
    </row>
    <row r="40" spans="1:6">
      <c r="A40" s="1">
        <v>2010</v>
      </c>
      <c r="B40" s="1" t="s">
        <v>12</v>
      </c>
      <c r="C40" s="1">
        <v>10.9</v>
      </c>
      <c r="D40" s="1">
        <v>31</v>
      </c>
      <c r="E40" s="2" t="s">
        <v>10</v>
      </c>
      <c r="F40" s="1" t="s">
        <v>7</v>
      </c>
    </row>
    <row r="41" spans="1:6">
      <c r="A41" s="1">
        <v>2012</v>
      </c>
      <c r="B41" s="1" t="s">
        <v>17</v>
      </c>
      <c r="C41" s="1">
        <v>10.8</v>
      </c>
      <c r="D41" s="1">
        <v>31</v>
      </c>
      <c r="E41" s="2" t="s">
        <v>10</v>
      </c>
      <c r="F41" s="1" t="s">
        <v>7</v>
      </c>
    </row>
    <row r="42" spans="1:6">
      <c r="A42" s="1">
        <v>2012</v>
      </c>
      <c r="B42" s="1" t="s">
        <v>0</v>
      </c>
      <c r="C42" s="1">
        <v>10.7</v>
      </c>
      <c r="D42" s="1">
        <v>31</v>
      </c>
      <c r="E42" s="2" t="s">
        <v>10</v>
      </c>
      <c r="F42" s="1" t="s">
        <v>7</v>
      </c>
    </row>
    <row r="43" spans="1:6">
      <c r="A43" s="1">
        <v>2011</v>
      </c>
      <c r="B43" s="1" t="s">
        <v>18</v>
      </c>
      <c r="C43" s="1">
        <v>10.6</v>
      </c>
      <c r="D43" s="1">
        <v>32</v>
      </c>
      <c r="E43" s="2" t="s">
        <v>10</v>
      </c>
      <c r="F43" s="1" t="s">
        <v>7</v>
      </c>
    </row>
    <row r="44" spans="1:6">
      <c r="A44" s="1">
        <v>2012</v>
      </c>
      <c r="B44" s="1" t="s">
        <v>0</v>
      </c>
      <c r="C44" s="1">
        <v>10.3</v>
      </c>
      <c r="D44" s="1">
        <v>23</v>
      </c>
      <c r="E44" s="2" t="s">
        <v>10</v>
      </c>
      <c r="F44" s="1" t="s">
        <v>7</v>
      </c>
    </row>
    <row r="45" spans="1:6">
      <c r="A45" s="1">
        <v>2011</v>
      </c>
      <c r="B45" s="1" t="s">
        <v>17</v>
      </c>
      <c r="C45" s="1">
        <v>10</v>
      </c>
      <c r="D45" s="1">
        <v>29</v>
      </c>
      <c r="E45" s="2" t="s">
        <v>10</v>
      </c>
      <c r="F45" s="1" t="s">
        <v>7</v>
      </c>
    </row>
    <row r="46" spans="1:6">
      <c r="A46" s="1">
        <v>2011</v>
      </c>
      <c r="B46" s="1" t="s">
        <v>18</v>
      </c>
      <c r="C46" s="1">
        <v>9.4</v>
      </c>
      <c r="D46" s="1">
        <v>29</v>
      </c>
      <c r="E46" s="2" t="s">
        <v>10</v>
      </c>
      <c r="F46" s="1" t="s">
        <v>7</v>
      </c>
    </row>
    <row r="47" spans="1:6">
      <c r="A47" s="1">
        <v>2013</v>
      </c>
      <c r="B47" s="1" t="s">
        <v>16</v>
      </c>
      <c r="C47" s="1">
        <v>9.3000000000000007</v>
      </c>
      <c r="D47" s="1">
        <v>28</v>
      </c>
      <c r="E47" s="2" t="s">
        <v>10</v>
      </c>
      <c r="F47" s="1" t="s">
        <v>7</v>
      </c>
    </row>
    <row r="48" spans="1:6">
      <c r="A48" s="1">
        <v>2012</v>
      </c>
      <c r="B48" s="1" t="s">
        <v>17</v>
      </c>
      <c r="C48" s="1">
        <v>9.1999999999999993</v>
      </c>
      <c r="D48" s="1">
        <v>31</v>
      </c>
      <c r="E48" s="2" t="s">
        <v>10</v>
      </c>
      <c r="F48" s="1" t="s">
        <v>7</v>
      </c>
    </row>
    <row r="49" spans="1:6">
      <c r="A49" s="1">
        <v>2013</v>
      </c>
      <c r="B49" s="1" t="s">
        <v>12</v>
      </c>
      <c r="C49" s="1">
        <v>8.1999999999999993</v>
      </c>
      <c r="D49" s="1">
        <v>32</v>
      </c>
      <c r="E49" s="2" t="s">
        <v>10</v>
      </c>
      <c r="F49" s="1" t="s">
        <v>7</v>
      </c>
    </row>
    <row r="50" spans="1:6">
      <c r="A50" s="1">
        <v>2012</v>
      </c>
      <c r="B50" s="1" t="s">
        <v>17</v>
      </c>
      <c r="C50" s="1">
        <v>7.7</v>
      </c>
      <c r="D50" s="1">
        <v>23</v>
      </c>
      <c r="E50" s="2" t="s">
        <v>10</v>
      </c>
      <c r="F50" s="1" t="s">
        <v>7</v>
      </c>
    </row>
    <row r="51" spans="1:6">
      <c r="A51" s="1">
        <v>2013</v>
      </c>
      <c r="B51" s="1" t="s">
        <v>12</v>
      </c>
      <c r="C51" s="1">
        <v>7.6</v>
      </c>
      <c r="D51" s="1">
        <v>28</v>
      </c>
      <c r="E51" s="2" t="s">
        <v>10</v>
      </c>
      <c r="F51" s="1" t="s">
        <v>7</v>
      </c>
    </row>
    <row r="52" spans="1:6">
      <c r="A52" s="1">
        <v>2011</v>
      </c>
      <c r="B52" s="1" t="s">
        <v>16</v>
      </c>
      <c r="C52" s="1">
        <v>7.4</v>
      </c>
      <c r="D52" s="1">
        <v>15</v>
      </c>
      <c r="E52" s="2" t="s">
        <v>10</v>
      </c>
      <c r="F52" s="1" t="s">
        <v>7</v>
      </c>
    </row>
    <row r="53" spans="1:6">
      <c r="A53" s="1">
        <v>2013</v>
      </c>
      <c r="B53" s="1" t="s">
        <v>16</v>
      </c>
      <c r="C53" s="1">
        <v>7.2</v>
      </c>
      <c r="D53" s="1">
        <v>22</v>
      </c>
      <c r="E53" s="2" t="s">
        <v>10</v>
      </c>
      <c r="F53" s="1" t="s">
        <v>7</v>
      </c>
    </row>
    <row r="54" spans="1:6">
      <c r="A54" s="1">
        <v>2010</v>
      </c>
      <c r="B54" s="1" t="s">
        <v>16</v>
      </c>
      <c r="C54" s="1">
        <v>6.5</v>
      </c>
      <c r="D54" s="1">
        <v>22</v>
      </c>
      <c r="E54" s="2" t="s">
        <v>10</v>
      </c>
      <c r="F54" s="1" t="s">
        <v>7</v>
      </c>
    </row>
    <row r="55" spans="1:6">
      <c r="A55" s="1">
        <v>2010</v>
      </c>
      <c r="B55" s="1" t="s">
        <v>16</v>
      </c>
      <c r="C55" s="1">
        <v>6.5</v>
      </c>
      <c r="D55" s="1">
        <v>21</v>
      </c>
      <c r="E55" s="2" t="s">
        <v>10</v>
      </c>
      <c r="F55" s="1" t="s">
        <v>7</v>
      </c>
    </row>
    <row r="56" spans="1:6">
      <c r="A56" s="1">
        <v>2010</v>
      </c>
      <c r="B56" s="1" t="s">
        <v>0</v>
      </c>
      <c r="C56" s="1">
        <v>5.9</v>
      </c>
      <c r="D56" s="1">
        <v>25</v>
      </c>
      <c r="E56" s="2" t="s">
        <v>10</v>
      </c>
      <c r="F56" s="1" t="s">
        <v>7</v>
      </c>
    </row>
    <row r="57" spans="1:6">
      <c r="A57" s="1">
        <v>2011</v>
      </c>
      <c r="B57" s="1" t="s">
        <v>17</v>
      </c>
      <c r="C57" s="1">
        <v>5.8</v>
      </c>
      <c r="D57" s="1">
        <v>19</v>
      </c>
      <c r="E57" s="2" t="s">
        <v>10</v>
      </c>
      <c r="F57" s="1" t="s">
        <v>7</v>
      </c>
    </row>
    <row r="58" spans="1:6">
      <c r="A58" s="1">
        <v>2011</v>
      </c>
      <c r="B58" s="1" t="s">
        <v>17</v>
      </c>
      <c r="C58" s="1">
        <v>3.8</v>
      </c>
      <c r="D58" s="1">
        <v>13</v>
      </c>
      <c r="E58" s="2" t="s">
        <v>10</v>
      </c>
      <c r="F58" s="1" t="s">
        <v>7</v>
      </c>
    </row>
    <row r="59" spans="1:6">
      <c r="A59" s="1">
        <v>2010</v>
      </c>
      <c r="B59" s="1" t="s">
        <v>0</v>
      </c>
      <c r="C59" s="1">
        <v>3.7</v>
      </c>
      <c r="D59" s="1">
        <v>17</v>
      </c>
      <c r="E59" s="2" t="s">
        <v>10</v>
      </c>
      <c r="F59" s="1" t="s">
        <v>7</v>
      </c>
    </row>
    <row r="60" spans="1:6">
      <c r="A60" s="1">
        <v>2013</v>
      </c>
      <c r="B60" s="1" t="s">
        <v>17</v>
      </c>
      <c r="C60" s="1">
        <v>3.6</v>
      </c>
      <c r="D60" s="1">
        <v>13</v>
      </c>
      <c r="E60" s="2" t="s">
        <v>10</v>
      </c>
      <c r="F60" s="1" t="s">
        <v>7</v>
      </c>
    </row>
    <row r="61" spans="1:6">
      <c r="A61" s="1">
        <v>2010</v>
      </c>
      <c r="B61" s="1" t="s">
        <v>17</v>
      </c>
      <c r="C61" s="1">
        <v>3.4</v>
      </c>
      <c r="D61" s="1">
        <v>15</v>
      </c>
      <c r="E61" s="2" t="s">
        <v>10</v>
      </c>
      <c r="F61" s="1" t="s">
        <v>7</v>
      </c>
    </row>
    <row r="62" spans="1:6">
      <c r="A62" s="1">
        <v>2010</v>
      </c>
      <c r="B62" s="1" t="s">
        <v>17</v>
      </c>
      <c r="C62" s="1">
        <v>3.3</v>
      </c>
      <c r="D62" s="1">
        <v>15</v>
      </c>
      <c r="E62" s="2" t="s">
        <v>10</v>
      </c>
      <c r="F62" s="1" t="s">
        <v>7</v>
      </c>
    </row>
    <row r="63" spans="1:6">
      <c r="A63" s="1">
        <v>2013</v>
      </c>
      <c r="B63" s="1" t="s">
        <v>0</v>
      </c>
      <c r="C63" s="1">
        <v>2.1</v>
      </c>
      <c r="D63" s="1">
        <v>10</v>
      </c>
      <c r="E63" s="2" t="s">
        <v>10</v>
      </c>
      <c r="F63" s="1" t="s">
        <v>7</v>
      </c>
    </row>
    <row r="64" spans="1:6">
      <c r="A64" s="1">
        <v>2010</v>
      </c>
      <c r="B64" s="1" t="s">
        <v>17</v>
      </c>
      <c r="C64" s="1">
        <v>0.6</v>
      </c>
      <c r="D64" s="1">
        <v>12</v>
      </c>
      <c r="E64" s="2" t="s">
        <v>10</v>
      </c>
      <c r="F64" s="1" t="s">
        <v>7</v>
      </c>
    </row>
    <row r="65" spans="1:6">
      <c r="A65" s="1">
        <v>2012</v>
      </c>
      <c r="B65" s="1" t="s">
        <v>13</v>
      </c>
      <c r="C65" s="1">
        <v>50.9</v>
      </c>
      <c r="D65" s="1">
        <v>115</v>
      </c>
      <c r="E65" s="2" t="s">
        <v>19</v>
      </c>
      <c r="F65" s="1" t="s">
        <v>7</v>
      </c>
    </row>
    <row r="66" spans="1:6">
      <c r="A66" s="1">
        <v>2013</v>
      </c>
      <c r="B66" s="1" t="s">
        <v>14</v>
      </c>
      <c r="C66" s="1">
        <v>39.200000000000003</v>
      </c>
      <c r="D66" s="1">
        <v>89</v>
      </c>
      <c r="E66" s="2" t="s">
        <v>19</v>
      </c>
      <c r="F66" s="1" t="s">
        <v>7</v>
      </c>
    </row>
    <row r="67" spans="1:6">
      <c r="A67" s="1">
        <v>2011</v>
      </c>
      <c r="B67" s="1" t="s">
        <v>15</v>
      </c>
      <c r="C67" s="1">
        <v>36.700000000000003</v>
      </c>
      <c r="D67" s="1">
        <v>83</v>
      </c>
      <c r="E67" s="2" t="s">
        <v>19</v>
      </c>
      <c r="F67" s="1" t="s">
        <v>7</v>
      </c>
    </row>
    <row r="68" spans="1:6">
      <c r="A68" s="1">
        <v>2013</v>
      </c>
      <c r="B68" s="1" t="s">
        <v>13</v>
      </c>
      <c r="C68" s="1">
        <v>31.1</v>
      </c>
      <c r="D68" s="1">
        <v>76</v>
      </c>
      <c r="E68" s="2" t="s">
        <v>19</v>
      </c>
      <c r="F68" s="1" t="s">
        <v>7</v>
      </c>
    </row>
    <row r="69" spans="1:6">
      <c r="A69" s="1">
        <v>2012</v>
      </c>
      <c r="B69" s="1" t="s">
        <v>15</v>
      </c>
      <c r="C69" s="1">
        <v>26.7</v>
      </c>
      <c r="D69" s="1">
        <v>64</v>
      </c>
      <c r="E69" s="2" t="s">
        <v>19</v>
      </c>
      <c r="F69" s="1" t="s">
        <v>7</v>
      </c>
    </row>
    <row r="70" spans="1:6">
      <c r="A70" s="1">
        <v>2012</v>
      </c>
      <c r="B70" s="1" t="s">
        <v>12</v>
      </c>
      <c r="C70" s="1">
        <v>23.7</v>
      </c>
      <c r="D70" s="1">
        <v>67</v>
      </c>
      <c r="E70" s="2" t="s">
        <v>19</v>
      </c>
      <c r="F70" s="1" t="s">
        <v>7</v>
      </c>
    </row>
    <row r="71" spans="1:6">
      <c r="A71" s="1">
        <v>2013</v>
      </c>
      <c r="B71" s="1" t="s">
        <v>15</v>
      </c>
      <c r="C71" s="1">
        <v>23.4</v>
      </c>
      <c r="D71" s="1">
        <v>57</v>
      </c>
      <c r="E71" s="2" t="s">
        <v>19</v>
      </c>
      <c r="F71" s="1" t="s">
        <v>7</v>
      </c>
    </row>
    <row r="72" spans="1:6">
      <c r="A72" s="1">
        <v>2012</v>
      </c>
      <c r="B72" s="1" t="s">
        <v>0</v>
      </c>
      <c r="C72" s="1">
        <v>13</v>
      </c>
      <c r="D72" s="1">
        <v>39</v>
      </c>
      <c r="E72" s="2" t="s">
        <v>19</v>
      </c>
      <c r="F72" s="1" t="s">
        <v>7</v>
      </c>
    </row>
    <row r="73" spans="1:6">
      <c r="A73" s="1">
        <v>2011</v>
      </c>
      <c r="B73" s="1" t="s">
        <v>16</v>
      </c>
      <c r="C73" s="1">
        <v>11.8</v>
      </c>
      <c r="D73" s="1">
        <v>35</v>
      </c>
      <c r="E73" s="2" t="s">
        <v>19</v>
      </c>
      <c r="F73" s="1" t="s">
        <v>7</v>
      </c>
    </row>
    <row r="74" spans="1:6">
      <c r="A74" s="1">
        <v>2013</v>
      </c>
      <c r="B74" s="1" t="s">
        <v>16</v>
      </c>
      <c r="C74" s="1">
        <v>10.3</v>
      </c>
      <c r="D74" s="1">
        <v>25</v>
      </c>
      <c r="E74" s="2" t="s">
        <v>19</v>
      </c>
      <c r="F74" s="1" t="s">
        <v>7</v>
      </c>
    </row>
    <row r="75" spans="1:6">
      <c r="A75" s="1">
        <v>2012</v>
      </c>
      <c r="B75" s="1" t="s">
        <v>16</v>
      </c>
      <c r="C75" s="1">
        <v>9.3000000000000007</v>
      </c>
      <c r="D75" s="1">
        <v>23</v>
      </c>
      <c r="E75" s="2" t="s">
        <v>19</v>
      </c>
      <c r="F75" s="1" t="s">
        <v>7</v>
      </c>
    </row>
    <row r="76" spans="1:6">
      <c r="A76" s="1">
        <v>2013</v>
      </c>
      <c r="B76" s="1" t="s">
        <v>17</v>
      </c>
      <c r="C76" s="1">
        <v>9.1</v>
      </c>
      <c r="D76" s="1">
        <v>22</v>
      </c>
      <c r="E76" s="2" t="s">
        <v>19</v>
      </c>
      <c r="F76" s="1" t="s">
        <v>7</v>
      </c>
    </row>
    <row r="77" spans="1:6">
      <c r="A77" s="1">
        <v>2013</v>
      </c>
      <c r="B77" s="1" t="s">
        <v>12</v>
      </c>
      <c r="C77" s="1">
        <v>8.9</v>
      </c>
      <c r="D77" s="1">
        <v>26</v>
      </c>
      <c r="E77" s="2" t="s">
        <v>19</v>
      </c>
      <c r="F77" s="1" t="s">
        <v>7</v>
      </c>
    </row>
    <row r="78" spans="1:6">
      <c r="A78" s="1">
        <v>2011</v>
      </c>
      <c r="B78" s="1" t="s">
        <v>17</v>
      </c>
      <c r="C78" s="1">
        <v>7.1</v>
      </c>
      <c r="D78" s="1">
        <v>22</v>
      </c>
      <c r="E78" s="2" t="s">
        <v>19</v>
      </c>
      <c r="F78" s="1" t="s">
        <v>7</v>
      </c>
    </row>
    <row r="79" spans="1:6">
      <c r="A79" s="1">
        <v>2012</v>
      </c>
      <c r="B79" s="1" t="s">
        <v>17</v>
      </c>
      <c r="C79" s="1">
        <v>6.9</v>
      </c>
      <c r="D79" s="1">
        <v>20</v>
      </c>
      <c r="E79" s="2" t="s">
        <v>19</v>
      </c>
      <c r="F79" s="1" t="s">
        <v>7</v>
      </c>
    </row>
    <row r="80" spans="1:6">
      <c r="A80" s="1">
        <v>2013</v>
      </c>
      <c r="B80" s="1" t="s">
        <v>0</v>
      </c>
      <c r="C80" s="1">
        <v>5.3</v>
      </c>
      <c r="D80" s="1">
        <v>18</v>
      </c>
      <c r="E80" s="2" t="s">
        <v>19</v>
      </c>
      <c r="F80" s="1" t="s">
        <v>7</v>
      </c>
    </row>
    <row r="81" spans="1:6">
      <c r="A81" s="1">
        <v>2011</v>
      </c>
      <c r="B81" s="1" t="s">
        <v>14</v>
      </c>
      <c r="C81" s="1">
        <v>62.7</v>
      </c>
      <c r="D81" s="1">
        <v>141</v>
      </c>
      <c r="E81" s="2" t="s">
        <v>8</v>
      </c>
      <c r="F81" s="1" t="s">
        <v>7</v>
      </c>
    </row>
    <row r="82" spans="1:6">
      <c r="A82" s="1">
        <v>2010</v>
      </c>
      <c r="B82" s="1" t="s">
        <v>14</v>
      </c>
      <c r="C82" s="1">
        <v>62</v>
      </c>
      <c r="D82" s="1">
        <v>135</v>
      </c>
      <c r="E82" s="2" t="s">
        <v>8</v>
      </c>
      <c r="F82" s="1" t="s">
        <v>7</v>
      </c>
    </row>
    <row r="83" spans="1:6">
      <c r="A83" s="1">
        <v>2012</v>
      </c>
      <c r="B83" s="1" t="s">
        <v>13</v>
      </c>
      <c r="C83" s="1">
        <v>51</v>
      </c>
      <c r="D83" s="1">
        <v>116</v>
      </c>
      <c r="E83" s="2" t="s">
        <v>8</v>
      </c>
      <c r="F83" s="1" t="s">
        <v>7</v>
      </c>
    </row>
    <row r="84" spans="1:6">
      <c r="A84" s="1">
        <v>2010</v>
      </c>
      <c r="B84" s="1" t="s">
        <v>13</v>
      </c>
      <c r="C84" s="1">
        <v>50.9</v>
      </c>
      <c r="D84" s="1">
        <v>113</v>
      </c>
      <c r="E84" s="2" t="s">
        <v>8</v>
      </c>
      <c r="F84" s="1" t="s">
        <v>7</v>
      </c>
    </row>
    <row r="85" spans="1:6">
      <c r="A85" s="1">
        <v>2011</v>
      </c>
      <c r="B85" s="1" t="s">
        <v>13</v>
      </c>
      <c r="C85" s="1">
        <v>49.1</v>
      </c>
      <c r="D85" s="1">
        <v>104</v>
      </c>
      <c r="E85" s="2" t="s">
        <v>8</v>
      </c>
      <c r="F85" s="1" t="s">
        <v>7</v>
      </c>
    </row>
    <row r="86" spans="1:6">
      <c r="A86" s="1">
        <v>2013</v>
      </c>
      <c r="B86" s="1" t="s">
        <v>14</v>
      </c>
      <c r="C86" s="1">
        <v>36.4</v>
      </c>
      <c r="D86" s="1">
        <v>84</v>
      </c>
      <c r="E86" s="2" t="s">
        <v>8</v>
      </c>
      <c r="F86" s="1" t="s">
        <v>7</v>
      </c>
    </row>
    <row r="87" spans="1:6">
      <c r="A87" s="1">
        <v>2013</v>
      </c>
      <c r="B87" s="1" t="s">
        <v>13</v>
      </c>
      <c r="C87" s="1">
        <v>31.2</v>
      </c>
      <c r="D87" s="1">
        <v>82</v>
      </c>
      <c r="E87" s="2" t="s">
        <v>8</v>
      </c>
      <c r="F87" s="1" t="s">
        <v>7</v>
      </c>
    </row>
    <row r="88" spans="1:6">
      <c r="A88" s="1">
        <v>2011</v>
      </c>
      <c r="B88" s="1" t="s">
        <v>15</v>
      </c>
      <c r="C88" s="1">
        <v>31</v>
      </c>
      <c r="D88" s="1">
        <v>77</v>
      </c>
      <c r="E88" s="2" t="s">
        <v>8</v>
      </c>
      <c r="F88" s="1" t="s">
        <v>7</v>
      </c>
    </row>
    <row r="89" spans="1:6">
      <c r="A89" s="1">
        <v>2012</v>
      </c>
      <c r="B89" s="1" t="s">
        <v>15</v>
      </c>
      <c r="C89" s="1">
        <v>28.8</v>
      </c>
      <c r="D89" s="1">
        <v>72</v>
      </c>
      <c r="E89" s="2" t="s">
        <v>8</v>
      </c>
      <c r="F89" s="1" t="s">
        <v>7</v>
      </c>
    </row>
    <row r="90" spans="1:6">
      <c r="A90" s="1">
        <v>2010</v>
      </c>
      <c r="B90" s="1" t="s">
        <v>15</v>
      </c>
      <c r="C90" s="1">
        <v>26.5</v>
      </c>
      <c r="D90" s="1">
        <v>62</v>
      </c>
      <c r="E90" s="2" t="s">
        <v>8</v>
      </c>
      <c r="F90" s="1" t="s">
        <v>7</v>
      </c>
    </row>
    <row r="91" spans="1:6">
      <c r="A91" s="1">
        <v>2011</v>
      </c>
      <c r="B91" s="1" t="s">
        <v>16</v>
      </c>
      <c r="C91" s="1">
        <v>21.6</v>
      </c>
      <c r="D91" s="1">
        <v>51</v>
      </c>
      <c r="E91" s="2" t="s">
        <v>8</v>
      </c>
      <c r="F91" s="1" t="s">
        <v>7</v>
      </c>
    </row>
    <row r="92" spans="1:6">
      <c r="A92" s="1">
        <v>2011</v>
      </c>
      <c r="B92" s="1" t="s">
        <v>12</v>
      </c>
      <c r="C92" s="1">
        <v>21.4</v>
      </c>
      <c r="D92" s="1">
        <v>54</v>
      </c>
      <c r="E92" s="2" t="s">
        <v>8</v>
      </c>
      <c r="F92" s="1" t="s">
        <v>7</v>
      </c>
    </row>
    <row r="93" spans="1:6">
      <c r="A93" s="1">
        <v>2010</v>
      </c>
      <c r="B93" s="1" t="s">
        <v>12</v>
      </c>
      <c r="C93" s="1">
        <v>20.399999999999999</v>
      </c>
      <c r="D93" s="1">
        <v>59</v>
      </c>
      <c r="E93" s="2" t="s">
        <v>8</v>
      </c>
      <c r="F93" s="1" t="s">
        <v>7</v>
      </c>
    </row>
    <row r="94" spans="1:6">
      <c r="A94" s="1">
        <v>2012</v>
      </c>
      <c r="B94" s="1" t="s">
        <v>12</v>
      </c>
      <c r="C94" s="1">
        <v>18.899999999999999</v>
      </c>
      <c r="D94" s="1">
        <v>67</v>
      </c>
      <c r="E94" s="2" t="s">
        <v>8</v>
      </c>
      <c r="F94" s="1" t="s">
        <v>7</v>
      </c>
    </row>
    <row r="95" spans="1:6">
      <c r="A95" s="1">
        <v>2010</v>
      </c>
      <c r="B95" s="1" t="s">
        <v>16</v>
      </c>
      <c r="C95" s="1">
        <v>16.2</v>
      </c>
      <c r="D95" s="1">
        <v>42</v>
      </c>
      <c r="E95" s="2" t="s">
        <v>8</v>
      </c>
      <c r="F95" s="1" t="s">
        <v>7</v>
      </c>
    </row>
    <row r="96" spans="1:6">
      <c r="A96" s="1">
        <v>2013</v>
      </c>
      <c r="B96" s="1" t="s">
        <v>15</v>
      </c>
      <c r="C96" s="1">
        <v>15.5</v>
      </c>
      <c r="D96" s="1">
        <v>38</v>
      </c>
      <c r="E96" s="2" t="s">
        <v>8</v>
      </c>
      <c r="F96" s="1" t="s">
        <v>7</v>
      </c>
    </row>
    <row r="97" spans="1:6">
      <c r="A97" s="1">
        <v>2012</v>
      </c>
      <c r="B97" s="1" t="s">
        <v>0</v>
      </c>
      <c r="C97" s="1">
        <v>13.2</v>
      </c>
      <c r="D97" s="1">
        <v>38</v>
      </c>
      <c r="E97" s="2" t="s">
        <v>8</v>
      </c>
      <c r="F97" s="1" t="s">
        <v>7</v>
      </c>
    </row>
    <row r="98" spans="1:6">
      <c r="A98" s="1">
        <v>2012</v>
      </c>
      <c r="B98" s="1" t="s">
        <v>16</v>
      </c>
      <c r="C98" s="1">
        <v>12.6</v>
      </c>
      <c r="D98" s="1">
        <v>37</v>
      </c>
      <c r="E98" s="2" t="s">
        <v>8</v>
      </c>
      <c r="F98" s="1" t="s">
        <v>7</v>
      </c>
    </row>
    <row r="99" spans="1:6">
      <c r="A99" s="1">
        <v>2013</v>
      </c>
      <c r="B99" s="1" t="s">
        <v>12</v>
      </c>
      <c r="C99" s="1">
        <v>10.7</v>
      </c>
      <c r="D99" s="1">
        <v>45</v>
      </c>
      <c r="E99" s="2" t="s">
        <v>8</v>
      </c>
      <c r="F99" s="1" t="s">
        <v>7</v>
      </c>
    </row>
    <row r="100" spans="1:6">
      <c r="A100" s="1">
        <v>2011</v>
      </c>
      <c r="B100" s="1" t="s">
        <v>17</v>
      </c>
      <c r="C100" s="1">
        <v>9.6999999999999993</v>
      </c>
      <c r="D100" s="1">
        <v>30</v>
      </c>
      <c r="E100" s="2" t="s">
        <v>8</v>
      </c>
      <c r="F100" s="1" t="s">
        <v>7</v>
      </c>
    </row>
    <row r="101" spans="1:6">
      <c r="A101" s="1">
        <v>2011</v>
      </c>
      <c r="B101" s="1" t="s">
        <v>18</v>
      </c>
      <c r="C101" s="1">
        <v>9</v>
      </c>
      <c r="D101" s="1">
        <v>34</v>
      </c>
      <c r="E101" s="2" t="s">
        <v>8</v>
      </c>
      <c r="F101" s="1" t="s">
        <v>7</v>
      </c>
    </row>
    <row r="102" spans="1:6">
      <c r="A102" s="1">
        <v>2012</v>
      </c>
      <c r="B102" s="1" t="s">
        <v>17</v>
      </c>
      <c r="C102" s="1">
        <v>7.1</v>
      </c>
      <c r="D102" s="1">
        <v>33</v>
      </c>
      <c r="E102" s="2" t="s">
        <v>8</v>
      </c>
      <c r="F102" s="1" t="s">
        <v>7</v>
      </c>
    </row>
    <row r="103" spans="1:6">
      <c r="A103" s="1">
        <v>2010</v>
      </c>
      <c r="B103" s="1" t="s">
        <v>0</v>
      </c>
      <c r="C103" s="1">
        <v>6.7</v>
      </c>
      <c r="D103" s="1">
        <v>32</v>
      </c>
      <c r="E103" s="2" t="s">
        <v>8</v>
      </c>
      <c r="F103" s="1" t="s">
        <v>7</v>
      </c>
    </row>
    <row r="104" spans="1:6">
      <c r="A104" s="1">
        <v>2010</v>
      </c>
      <c r="B104" s="1" t="s">
        <v>17</v>
      </c>
      <c r="C104" s="1">
        <v>2.8</v>
      </c>
      <c r="D104" s="1">
        <v>25</v>
      </c>
      <c r="E104" s="2" t="s">
        <v>8</v>
      </c>
      <c r="F104" s="1" t="s">
        <v>7</v>
      </c>
    </row>
    <row r="105" spans="1:6">
      <c r="A105" s="1">
        <v>2011</v>
      </c>
      <c r="B105" s="1" t="s">
        <v>14</v>
      </c>
      <c r="C105" s="1">
        <v>41.4</v>
      </c>
      <c r="D105" s="1">
        <v>132</v>
      </c>
      <c r="E105" s="2" t="s">
        <v>9</v>
      </c>
      <c r="F105" s="1" t="s">
        <v>7</v>
      </c>
    </row>
    <row r="106" spans="1:6">
      <c r="A106" s="1">
        <v>2010</v>
      </c>
      <c r="B106" s="1" t="s">
        <v>14</v>
      </c>
      <c r="C106" s="1">
        <v>41</v>
      </c>
      <c r="D106" s="1">
        <v>116</v>
      </c>
      <c r="E106" s="2" t="s">
        <v>9</v>
      </c>
      <c r="F106" s="1" t="s">
        <v>7</v>
      </c>
    </row>
    <row r="107" spans="1:6">
      <c r="A107" s="1">
        <v>2011</v>
      </c>
      <c r="B107" s="1" t="s">
        <v>13</v>
      </c>
      <c r="C107" s="1">
        <v>35.5</v>
      </c>
      <c r="D107" s="1">
        <v>109</v>
      </c>
      <c r="E107" s="2" t="s">
        <v>9</v>
      </c>
      <c r="F107" s="1" t="s">
        <v>7</v>
      </c>
    </row>
    <row r="108" spans="1:6">
      <c r="A108" s="1">
        <v>2010</v>
      </c>
      <c r="B108" s="1" t="s">
        <v>13</v>
      </c>
      <c r="C108" s="1">
        <v>31.1</v>
      </c>
      <c r="D108" s="1">
        <v>87</v>
      </c>
      <c r="E108" s="2" t="s">
        <v>9</v>
      </c>
      <c r="F108" s="1" t="s">
        <v>7</v>
      </c>
    </row>
    <row r="109" spans="1:6">
      <c r="A109" s="1">
        <v>2011</v>
      </c>
      <c r="B109" s="1" t="s">
        <v>15</v>
      </c>
      <c r="C109" s="1">
        <v>29.6</v>
      </c>
      <c r="D109" s="1">
        <v>91</v>
      </c>
      <c r="E109" s="2" t="s">
        <v>9</v>
      </c>
      <c r="F109" s="1" t="s">
        <v>7</v>
      </c>
    </row>
    <row r="110" spans="1:6">
      <c r="A110" s="1">
        <v>2010</v>
      </c>
      <c r="B110" s="1" t="s">
        <v>15</v>
      </c>
      <c r="C110" s="1">
        <v>25.1</v>
      </c>
      <c r="D110" s="1">
        <v>72</v>
      </c>
      <c r="E110" s="2" t="s">
        <v>9</v>
      </c>
      <c r="F110" s="1" t="s">
        <v>7</v>
      </c>
    </row>
    <row r="111" spans="1:6">
      <c r="A111" s="1">
        <v>2011</v>
      </c>
      <c r="B111" s="1" t="s">
        <v>12</v>
      </c>
      <c r="C111" s="1">
        <v>19</v>
      </c>
      <c r="D111" s="1">
        <v>58</v>
      </c>
      <c r="E111" s="2" t="s">
        <v>9</v>
      </c>
      <c r="F111" s="1" t="s">
        <v>7</v>
      </c>
    </row>
    <row r="112" spans="1:6">
      <c r="A112" s="1">
        <v>2010</v>
      </c>
      <c r="B112" s="1" t="s">
        <v>12</v>
      </c>
      <c r="C112" s="1">
        <v>13.1</v>
      </c>
      <c r="D112" s="1">
        <v>43</v>
      </c>
      <c r="E112" s="2" t="s">
        <v>9</v>
      </c>
      <c r="F112" s="1" t="s">
        <v>7</v>
      </c>
    </row>
    <row r="113" spans="1:6">
      <c r="A113" s="1">
        <v>2011</v>
      </c>
      <c r="B113" s="1" t="s">
        <v>18</v>
      </c>
      <c r="C113" s="1">
        <v>8.1</v>
      </c>
      <c r="D113" s="1">
        <v>30</v>
      </c>
      <c r="E113" s="2" t="s">
        <v>9</v>
      </c>
      <c r="F113" s="1" t="s">
        <v>7</v>
      </c>
    </row>
    <row r="114" spans="1:6">
      <c r="A114" s="1">
        <v>2010</v>
      </c>
      <c r="B114" s="1" t="s">
        <v>16</v>
      </c>
      <c r="C114" s="1">
        <v>6.3</v>
      </c>
      <c r="D114" s="1">
        <v>23</v>
      </c>
      <c r="E114" s="2" t="s">
        <v>9</v>
      </c>
      <c r="F114" s="1" t="s">
        <v>7</v>
      </c>
    </row>
    <row r="115" spans="1:6">
      <c r="A115" s="1">
        <v>2010</v>
      </c>
      <c r="B115" s="1" t="s">
        <v>0</v>
      </c>
      <c r="C115" s="1">
        <v>2.1</v>
      </c>
      <c r="D115" s="1">
        <v>15</v>
      </c>
      <c r="E115" s="2" t="s">
        <v>9</v>
      </c>
      <c r="F115" s="1" t="s">
        <v>7</v>
      </c>
    </row>
    <row r="116" spans="1:6">
      <c r="A116" s="1">
        <v>2010</v>
      </c>
      <c r="B116" s="1" t="s">
        <v>17</v>
      </c>
      <c r="C116" s="1">
        <v>2</v>
      </c>
      <c r="D116" s="1">
        <v>23</v>
      </c>
      <c r="E116" s="2" t="s">
        <v>9</v>
      </c>
      <c r="F116" s="1" t="s">
        <v>7</v>
      </c>
    </row>
  </sheetData>
  <mergeCells count="1">
    <mergeCell ref="I6:L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L95"/>
  <sheetViews>
    <sheetView workbookViewId="0">
      <selection activeCell="J12" sqref="J12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customWidth="1"/>
    <col min="5" max="5" width="17.5703125" style="2" customWidth="1"/>
    <col min="6" max="6" width="16.85546875" style="1" customWidth="1"/>
    <col min="7" max="7" width="4.5703125" style="2" customWidth="1"/>
    <col min="8" max="8" width="4.85546875" style="2" customWidth="1"/>
    <col min="9" max="9" width="18" style="2" customWidth="1"/>
    <col min="10" max="10" width="14" style="2" customWidth="1"/>
    <col min="11" max="11" width="13" style="2" customWidth="1"/>
    <col min="12" max="12" width="13.5703125" style="2" customWidth="1"/>
    <col min="13" max="13" width="16.4257812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12" s="6" customFormat="1" ht="15" customHeight="1" thickBo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I1" s="47" t="s">
        <v>4</v>
      </c>
      <c r="J1" s="39" t="s">
        <v>22</v>
      </c>
      <c r="K1" s="35" t="s">
        <v>23</v>
      </c>
      <c r="L1" s="34" t="s">
        <v>24</v>
      </c>
    </row>
    <row r="2" spans="1:12">
      <c r="A2" s="1">
        <v>2011</v>
      </c>
      <c r="B2" s="1" t="s">
        <v>14</v>
      </c>
      <c r="C2" s="1">
        <v>81.8</v>
      </c>
      <c r="D2" s="1">
        <v>148</v>
      </c>
      <c r="E2" s="2" t="s">
        <v>10</v>
      </c>
      <c r="F2" s="1" t="s">
        <v>11</v>
      </c>
      <c r="I2" s="43" t="s">
        <v>10</v>
      </c>
      <c r="J2" s="40">
        <f>SUM(C2:C73)/72</f>
        <v>36.093055555555551</v>
      </c>
      <c r="K2" s="40">
        <f>SUM(D2:D73)/72</f>
        <v>71.486111111111114</v>
      </c>
      <c r="L2" s="48">
        <f>J2/(K2/100)</f>
        <v>50.489605595492513</v>
      </c>
    </row>
    <row r="3" spans="1:12">
      <c r="A3" s="1">
        <v>2010</v>
      </c>
      <c r="B3" s="1" t="s">
        <v>14</v>
      </c>
      <c r="C3" s="1">
        <v>78.400000000000006</v>
      </c>
      <c r="D3" s="1">
        <v>141</v>
      </c>
      <c r="E3" s="2" t="s">
        <v>10</v>
      </c>
      <c r="F3" s="1" t="s">
        <v>11</v>
      </c>
      <c r="I3" s="44" t="s">
        <v>8</v>
      </c>
      <c r="J3" s="41">
        <f>SUM(C74:C95)/22</f>
        <v>22.272727272727277</v>
      </c>
      <c r="K3" s="41">
        <f>SUM(D74:D95)/22</f>
        <v>65.045454545454547</v>
      </c>
      <c r="L3" s="49">
        <f t="shared" ref="L3" si="0">J3/(K3/100)</f>
        <v>34.241788958770094</v>
      </c>
    </row>
    <row r="4" spans="1:12">
      <c r="A4" s="1">
        <v>2012</v>
      </c>
      <c r="B4" s="1" t="s">
        <v>13</v>
      </c>
      <c r="C4" s="1">
        <v>77.7</v>
      </c>
      <c r="D4" s="1">
        <v>138</v>
      </c>
      <c r="E4" s="2" t="s">
        <v>10</v>
      </c>
      <c r="F4" s="1" t="s">
        <v>11</v>
      </c>
      <c r="I4" s="44"/>
      <c r="J4" s="41"/>
      <c r="K4" s="37"/>
      <c r="L4" s="49"/>
    </row>
    <row r="5" spans="1:12" ht="15.75" thickBot="1">
      <c r="A5" s="1">
        <v>2011</v>
      </c>
      <c r="B5" s="1" t="s">
        <v>13</v>
      </c>
      <c r="C5" s="1">
        <v>74.5</v>
      </c>
      <c r="D5" s="1">
        <v>130</v>
      </c>
      <c r="E5" s="2" t="s">
        <v>10</v>
      </c>
      <c r="F5" s="1" t="s">
        <v>11</v>
      </c>
      <c r="I5" s="45"/>
      <c r="J5" s="42"/>
      <c r="K5" s="38"/>
      <c r="L5" s="50"/>
    </row>
    <row r="6" spans="1:12" ht="15.75" thickBot="1">
      <c r="A6" s="1">
        <v>2010</v>
      </c>
      <c r="B6" s="1" t="s">
        <v>14</v>
      </c>
      <c r="C6" s="1">
        <v>71.3</v>
      </c>
      <c r="D6" s="1">
        <v>128</v>
      </c>
      <c r="E6" s="2" t="s">
        <v>10</v>
      </c>
      <c r="F6" s="1" t="s">
        <v>11</v>
      </c>
      <c r="I6" s="124" t="s">
        <v>26</v>
      </c>
      <c r="J6" s="125"/>
      <c r="K6" s="125"/>
      <c r="L6" s="126"/>
    </row>
    <row r="7" spans="1:12">
      <c r="A7" s="1">
        <v>2011</v>
      </c>
      <c r="B7" s="1" t="s">
        <v>14</v>
      </c>
      <c r="C7" s="1">
        <v>69.2</v>
      </c>
      <c r="D7" s="1">
        <v>131</v>
      </c>
      <c r="E7" s="2" t="s">
        <v>10</v>
      </c>
      <c r="F7" s="1" t="s">
        <v>11</v>
      </c>
    </row>
    <row r="8" spans="1:12">
      <c r="A8" s="1">
        <v>2012</v>
      </c>
      <c r="B8" s="1" t="s">
        <v>13</v>
      </c>
      <c r="C8" s="1">
        <v>68.900000000000006</v>
      </c>
      <c r="D8" s="1">
        <v>125</v>
      </c>
      <c r="E8" s="2" t="s">
        <v>10</v>
      </c>
      <c r="F8" s="1" t="s">
        <v>11</v>
      </c>
    </row>
    <row r="9" spans="1:12">
      <c r="A9" s="1">
        <v>2011</v>
      </c>
      <c r="B9" s="1" t="s">
        <v>13</v>
      </c>
      <c r="C9" s="1">
        <v>67</v>
      </c>
      <c r="D9" s="1">
        <v>118</v>
      </c>
      <c r="E9" s="2" t="s">
        <v>10</v>
      </c>
      <c r="F9" s="1" t="s">
        <v>11</v>
      </c>
    </row>
    <row r="10" spans="1:12">
      <c r="A10" s="1">
        <v>2011</v>
      </c>
      <c r="B10" s="1" t="s">
        <v>15</v>
      </c>
      <c r="C10" s="1">
        <v>62.5</v>
      </c>
      <c r="D10" s="1">
        <v>109</v>
      </c>
      <c r="E10" s="2" t="s">
        <v>10</v>
      </c>
      <c r="F10" s="1" t="s">
        <v>11</v>
      </c>
    </row>
    <row r="11" spans="1:12">
      <c r="A11" s="1">
        <v>2010</v>
      </c>
      <c r="B11" s="1" t="s">
        <v>13</v>
      </c>
      <c r="C11" s="1">
        <v>62.4</v>
      </c>
      <c r="D11" s="1">
        <v>112</v>
      </c>
      <c r="E11" s="2" t="s">
        <v>10</v>
      </c>
      <c r="F11" s="1" t="s">
        <v>11</v>
      </c>
    </row>
    <row r="12" spans="1:12">
      <c r="A12" s="1">
        <v>2011</v>
      </c>
      <c r="B12" s="1" t="s">
        <v>13</v>
      </c>
      <c r="C12" s="1">
        <v>56.9</v>
      </c>
      <c r="D12" s="1">
        <v>115</v>
      </c>
      <c r="E12" s="2" t="s">
        <v>10</v>
      </c>
      <c r="F12" s="1" t="s">
        <v>11</v>
      </c>
    </row>
    <row r="13" spans="1:12">
      <c r="A13" s="1">
        <v>2013</v>
      </c>
      <c r="B13" s="1" t="s">
        <v>14</v>
      </c>
      <c r="C13" s="1">
        <v>55.6</v>
      </c>
      <c r="D13" s="1">
        <v>111</v>
      </c>
      <c r="E13" s="2" t="s">
        <v>10</v>
      </c>
      <c r="F13" s="1" t="s">
        <v>11</v>
      </c>
    </row>
    <row r="14" spans="1:12">
      <c r="A14" s="1">
        <v>2010</v>
      </c>
      <c r="B14" s="1" t="s">
        <v>13</v>
      </c>
      <c r="C14" s="1">
        <v>54.5</v>
      </c>
      <c r="D14" s="1">
        <v>100</v>
      </c>
      <c r="E14" s="2" t="s">
        <v>10</v>
      </c>
      <c r="F14" s="1" t="s">
        <v>11</v>
      </c>
    </row>
    <row r="15" spans="1:12">
      <c r="A15" s="1">
        <v>2011</v>
      </c>
      <c r="B15" s="1" t="s">
        <v>16</v>
      </c>
      <c r="C15" s="1">
        <v>53.6</v>
      </c>
      <c r="D15" s="1">
        <v>91</v>
      </c>
      <c r="E15" s="2" t="s">
        <v>10</v>
      </c>
      <c r="F15" s="1" t="s">
        <v>11</v>
      </c>
    </row>
    <row r="16" spans="1:12">
      <c r="A16" s="1">
        <v>2013</v>
      </c>
      <c r="B16" s="1" t="s">
        <v>13</v>
      </c>
      <c r="C16" s="1">
        <v>52.5</v>
      </c>
      <c r="D16" s="1">
        <v>104</v>
      </c>
      <c r="E16" s="2" t="s">
        <v>10</v>
      </c>
      <c r="F16" s="1" t="s">
        <v>11</v>
      </c>
    </row>
    <row r="17" spans="1:6">
      <c r="A17" s="1">
        <v>2013</v>
      </c>
      <c r="B17" s="1" t="s">
        <v>14</v>
      </c>
      <c r="C17" s="1">
        <v>52.4</v>
      </c>
      <c r="D17" s="1">
        <v>100</v>
      </c>
      <c r="E17" s="2" t="s">
        <v>10</v>
      </c>
      <c r="F17" s="1" t="s">
        <v>11</v>
      </c>
    </row>
    <row r="18" spans="1:6">
      <c r="A18" s="1">
        <v>2010</v>
      </c>
      <c r="B18" s="1" t="s">
        <v>15</v>
      </c>
      <c r="C18" s="1">
        <v>50.7</v>
      </c>
      <c r="D18" s="1">
        <v>88</v>
      </c>
      <c r="E18" s="2" t="s">
        <v>10</v>
      </c>
      <c r="F18" s="1" t="s">
        <v>11</v>
      </c>
    </row>
    <row r="19" spans="1:6">
      <c r="A19" s="1">
        <v>2013</v>
      </c>
      <c r="B19" s="1" t="s">
        <v>15</v>
      </c>
      <c r="C19" s="1">
        <v>48.4</v>
      </c>
      <c r="D19" s="1">
        <v>100</v>
      </c>
      <c r="E19" s="2" t="s">
        <v>10</v>
      </c>
      <c r="F19" s="1" t="s">
        <v>11</v>
      </c>
    </row>
    <row r="20" spans="1:6">
      <c r="A20" s="1">
        <v>2013</v>
      </c>
      <c r="B20" s="1" t="s">
        <v>13</v>
      </c>
      <c r="C20" s="1">
        <v>47.6</v>
      </c>
      <c r="D20" s="1">
        <v>106</v>
      </c>
      <c r="E20" s="2" t="s">
        <v>10</v>
      </c>
      <c r="F20" s="1" t="s">
        <v>11</v>
      </c>
    </row>
    <row r="21" spans="1:6">
      <c r="A21" s="1">
        <v>2013</v>
      </c>
      <c r="B21" s="1" t="s">
        <v>13</v>
      </c>
      <c r="C21" s="1">
        <v>47.4</v>
      </c>
      <c r="D21" s="1">
        <v>97</v>
      </c>
      <c r="E21" s="2" t="s">
        <v>10</v>
      </c>
      <c r="F21" s="1" t="s">
        <v>11</v>
      </c>
    </row>
    <row r="22" spans="1:6">
      <c r="A22" s="1">
        <v>2013</v>
      </c>
      <c r="B22" s="1" t="s">
        <v>15</v>
      </c>
      <c r="C22" s="1">
        <v>47.4</v>
      </c>
      <c r="D22" s="1">
        <v>90</v>
      </c>
      <c r="E22" s="2" t="s">
        <v>10</v>
      </c>
      <c r="F22" s="1" t="s">
        <v>11</v>
      </c>
    </row>
    <row r="23" spans="1:6">
      <c r="A23" s="1">
        <v>2010</v>
      </c>
      <c r="B23" s="1" t="s">
        <v>13</v>
      </c>
      <c r="C23" s="1">
        <v>46.3</v>
      </c>
      <c r="D23" s="1">
        <v>93</v>
      </c>
      <c r="E23" s="2" t="s">
        <v>10</v>
      </c>
      <c r="F23" s="1" t="s">
        <v>11</v>
      </c>
    </row>
    <row r="24" spans="1:6">
      <c r="A24" s="1">
        <v>2011</v>
      </c>
      <c r="B24" s="1" t="s">
        <v>15</v>
      </c>
      <c r="C24" s="1">
        <v>46</v>
      </c>
      <c r="D24" s="1">
        <v>93</v>
      </c>
      <c r="E24" s="2" t="s">
        <v>10</v>
      </c>
      <c r="F24" s="1" t="s">
        <v>11</v>
      </c>
    </row>
    <row r="25" spans="1:6">
      <c r="A25" s="1">
        <v>2011</v>
      </c>
      <c r="B25" s="1" t="s">
        <v>16</v>
      </c>
      <c r="C25" s="1">
        <v>45.8</v>
      </c>
      <c r="D25" s="1">
        <v>89</v>
      </c>
      <c r="E25" s="2" t="s">
        <v>10</v>
      </c>
      <c r="F25" s="1" t="s">
        <v>11</v>
      </c>
    </row>
    <row r="26" spans="1:6">
      <c r="A26" s="1">
        <v>2010</v>
      </c>
      <c r="B26" s="1" t="s">
        <v>15</v>
      </c>
      <c r="C26" s="1">
        <v>44.1</v>
      </c>
      <c r="D26" s="1">
        <v>80</v>
      </c>
      <c r="E26" s="2" t="s">
        <v>10</v>
      </c>
      <c r="F26" s="1" t="s">
        <v>11</v>
      </c>
    </row>
    <row r="27" spans="1:6">
      <c r="A27" s="1">
        <v>2011</v>
      </c>
      <c r="B27" s="1" t="s">
        <v>12</v>
      </c>
      <c r="C27" s="1">
        <v>43.2</v>
      </c>
      <c r="D27" s="1">
        <v>83</v>
      </c>
      <c r="E27" s="2" t="s">
        <v>10</v>
      </c>
      <c r="F27" s="1" t="s">
        <v>11</v>
      </c>
    </row>
    <row r="28" spans="1:6">
      <c r="A28" s="1">
        <v>2012</v>
      </c>
      <c r="B28" s="1" t="s">
        <v>15</v>
      </c>
      <c r="C28" s="1">
        <v>41.5</v>
      </c>
      <c r="D28" s="1">
        <v>78</v>
      </c>
      <c r="E28" s="2" t="s">
        <v>10</v>
      </c>
      <c r="F28" s="1" t="s">
        <v>11</v>
      </c>
    </row>
    <row r="29" spans="1:6">
      <c r="A29" s="1">
        <v>2012</v>
      </c>
      <c r="B29" s="1" t="s">
        <v>15</v>
      </c>
      <c r="C29" s="1">
        <v>41.2</v>
      </c>
      <c r="D29" s="1">
        <v>96</v>
      </c>
      <c r="E29" s="2" t="s">
        <v>10</v>
      </c>
      <c r="F29" s="1" t="s">
        <v>11</v>
      </c>
    </row>
    <row r="30" spans="1:6">
      <c r="A30" s="1">
        <v>2011</v>
      </c>
      <c r="B30" s="1" t="s">
        <v>12</v>
      </c>
      <c r="C30" s="1">
        <v>39</v>
      </c>
      <c r="D30" s="1">
        <v>70</v>
      </c>
      <c r="E30" s="2" t="s">
        <v>10</v>
      </c>
      <c r="F30" s="1" t="s">
        <v>11</v>
      </c>
    </row>
    <row r="31" spans="1:6">
      <c r="A31" s="1">
        <v>2013</v>
      </c>
      <c r="B31" s="1" t="s">
        <v>17</v>
      </c>
      <c r="C31" s="1">
        <v>38.700000000000003</v>
      </c>
      <c r="D31" s="1">
        <v>82</v>
      </c>
      <c r="E31" s="2" t="s">
        <v>10</v>
      </c>
      <c r="F31" s="1" t="s">
        <v>11</v>
      </c>
    </row>
    <row r="32" spans="1:6">
      <c r="A32" s="1">
        <v>2010</v>
      </c>
      <c r="B32" s="1" t="s">
        <v>12</v>
      </c>
      <c r="C32" s="1">
        <v>38.6</v>
      </c>
      <c r="D32" s="1">
        <v>75</v>
      </c>
      <c r="E32" s="2" t="s">
        <v>10</v>
      </c>
      <c r="F32" s="1" t="s">
        <v>11</v>
      </c>
    </row>
    <row r="33" spans="1:6">
      <c r="A33" s="1">
        <v>2013</v>
      </c>
      <c r="B33" s="1" t="s">
        <v>15</v>
      </c>
      <c r="C33" s="1">
        <v>38.4</v>
      </c>
      <c r="D33" s="1">
        <v>64</v>
      </c>
      <c r="E33" s="2" t="s">
        <v>10</v>
      </c>
      <c r="F33" s="1" t="s">
        <v>11</v>
      </c>
    </row>
    <row r="34" spans="1:6">
      <c r="A34" s="1">
        <v>2010</v>
      </c>
      <c r="B34" s="1" t="s">
        <v>15</v>
      </c>
      <c r="C34" s="1">
        <v>36.4</v>
      </c>
      <c r="D34" s="1">
        <v>75</v>
      </c>
      <c r="E34" s="2" t="s">
        <v>10</v>
      </c>
      <c r="F34" s="1" t="s">
        <v>11</v>
      </c>
    </row>
    <row r="35" spans="1:6">
      <c r="A35" s="1">
        <v>2010</v>
      </c>
      <c r="B35" s="1" t="s">
        <v>12</v>
      </c>
      <c r="C35" s="1">
        <v>36</v>
      </c>
      <c r="D35" s="1">
        <v>67</v>
      </c>
      <c r="E35" s="2" t="s">
        <v>10</v>
      </c>
      <c r="F35" s="1" t="s">
        <v>11</v>
      </c>
    </row>
    <row r="36" spans="1:6">
      <c r="A36" s="1">
        <v>2012</v>
      </c>
      <c r="B36" s="1" t="s">
        <v>16</v>
      </c>
      <c r="C36" s="1">
        <v>35.799999999999997</v>
      </c>
      <c r="D36" s="1">
        <v>71</v>
      </c>
      <c r="E36" s="2" t="s">
        <v>10</v>
      </c>
      <c r="F36" s="1" t="s">
        <v>11</v>
      </c>
    </row>
    <row r="37" spans="1:6">
      <c r="A37" s="1">
        <v>2012</v>
      </c>
      <c r="B37" s="1" t="s">
        <v>15</v>
      </c>
      <c r="C37" s="1">
        <v>34.700000000000003</v>
      </c>
      <c r="D37" s="1">
        <v>70</v>
      </c>
      <c r="E37" s="2" t="s">
        <v>10</v>
      </c>
      <c r="F37" s="1" t="s">
        <v>11</v>
      </c>
    </row>
    <row r="38" spans="1:6">
      <c r="A38" s="1">
        <v>2013</v>
      </c>
      <c r="B38" s="1" t="s">
        <v>17</v>
      </c>
      <c r="C38" s="1">
        <v>33.4</v>
      </c>
      <c r="D38" s="1">
        <v>69</v>
      </c>
      <c r="E38" s="2" t="s">
        <v>10</v>
      </c>
      <c r="F38" s="1" t="s">
        <v>11</v>
      </c>
    </row>
    <row r="39" spans="1:6">
      <c r="A39" s="1">
        <v>2013</v>
      </c>
      <c r="B39" s="1" t="s">
        <v>17</v>
      </c>
      <c r="C39" s="1">
        <v>33.200000000000003</v>
      </c>
      <c r="D39" s="1">
        <v>62</v>
      </c>
      <c r="E39" s="2" t="s">
        <v>10</v>
      </c>
      <c r="F39" s="1" t="s">
        <v>11</v>
      </c>
    </row>
    <row r="40" spans="1:6">
      <c r="A40" s="1">
        <v>2011</v>
      </c>
      <c r="B40" s="1" t="s">
        <v>12</v>
      </c>
      <c r="C40" s="1">
        <v>31.7</v>
      </c>
      <c r="D40" s="1">
        <v>67</v>
      </c>
      <c r="E40" s="2" t="s">
        <v>10</v>
      </c>
      <c r="F40" s="1" t="s">
        <v>11</v>
      </c>
    </row>
    <row r="41" spans="1:6">
      <c r="A41" s="1">
        <v>2013</v>
      </c>
      <c r="B41" s="1" t="s">
        <v>12</v>
      </c>
      <c r="C41" s="1">
        <v>30.9</v>
      </c>
      <c r="D41" s="1">
        <v>75</v>
      </c>
      <c r="E41" s="2" t="s">
        <v>10</v>
      </c>
      <c r="F41" s="1" t="s">
        <v>11</v>
      </c>
    </row>
    <row r="42" spans="1:6">
      <c r="A42" s="1">
        <v>2012</v>
      </c>
      <c r="B42" s="1" t="s">
        <v>12</v>
      </c>
      <c r="C42" s="1">
        <v>30.1</v>
      </c>
      <c r="D42" s="1">
        <v>69</v>
      </c>
      <c r="E42" s="2" t="s">
        <v>10</v>
      </c>
      <c r="F42" s="1" t="s">
        <v>11</v>
      </c>
    </row>
    <row r="43" spans="1:6">
      <c r="A43" s="1">
        <v>2013</v>
      </c>
      <c r="B43" s="1" t="s">
        <v>12</v>
      </c>
      <c r="C43" s="1">
        <v>29.6</v>
      </c>
      <c r="D43" s="1">
        <v>66</v>
      </c>
      <c r="E43" s="2" t="s">
        <v>10</v>
      </c>
      <c r="F43" s="1" t="s">
        <v>11</v>
      </c>
    </row>
    <row r="44" spans="1:6">
      <c r="A44" s="1">
        <v>2012</v>
      </c>
      <c r="B44" s="1" t="s">
        <v>16</v>
      </c>
      <c r="C44" s="1">
        <v>27.5</v>
      </c>
      <c r="D44" s="1">
        <v>61</v>
      </c>
      <c r="E44" s="2" t="s">
        <v>10</v>
      </c>
      <c r="F44" s="1" t="s">
        <v>11</v>
      </c>
    </row>
    <row r="45" spans="1:6">
      <c r="A45" s="1">
        <v>2011</v>
      </c>
      <c r="B45" s="1" t="s">
        <v>18</v>
      </c>
      <c r="C45" s="1">
        <v>27</v>
      </c>
      <c r="D45" s="1">
        <v>55</v>
      </c>
      <c r="E45" s="2" t="s">
        <v>10</v>
      </c>
      <c r="F45" s="1" t="s">
        <v>11</v>
      </c>
    </row>
    <row r="46" spans="1:6">
      <c r="A46" s="1">
        <v>2011</v>
      </c>
      <c r="B46" s="1" t="s">
        <v>18</v>
      </c>
      <c r="C46" s="1">
        <v>24.8</v>
      </c>
      <c r="D46" s="1">
        <v>49</v>
      </c>
      <c r="E46" s="2" t="s">
        <v>10</v>
      </c>
      <c r="F46" s="1" t="s">
        <v>11</v>
      </c>
    </row>
    <row r="47" spans="1:6">
      <c r="A47" s="1">
        <v>2012</v>
      </c>
      <c r="B47" s="1" t="s">
        <v>16</v>
      </c>
      <c r="C47" s="1">
        <v>24.7</v>
      </c>
      <c r="D47" s="1">
        <v>50</v>
      </c>
      <c r="E47" s="2" t="s">
        <v>10</v>
      </c>
      <c r="F47" s="1" t="s">
        <v>11</v>
      </c>
    </row>
    <row r="48" spans="1:6">
      <c r="A48" s="1">
        <v>2010</v>
      </c>
      <c r="B48" s="1" t="s">
        <v>12</v>
      </c>
      <c r="C48" s="1">
        <v>23.2</v>
      </c>
      <c r="D48" s="1">
        <v>54</v>
      </c>
      <c r="E48" s="2" t="s">
        <v>10</v>
      </c>
      <c r="F48" s="1" t="s">
        <v>11</v>
      </c>
    </row>
    <row r="49" spans="1:6">
      <c r="A49" s="1">
        <v>2010</v>
      </c>
      <c r="B49" s="1" t="s">
        <v>16</v>
      </c>
      <c r="C49" s="1">
        <v>23.2</v>
      </c>
      <c r="D49" s="1">
        <v>44</v>
      </c>
      <c r="E49" s="2" t="s">
        <v>10</v>
      </c>
      <c r="F49" s="1" t="s">
        <v>11</v>
      </c>
    </row>
    <row r="50" spans="1:6">
      <c r="A50" s="1">
        <v>2010</v>
      </c>
      <c r="B50" s="1" t="s">
        <v>0</v>
      </c>
      <c r="C50" s="1">
        <v>22.6</v>
      </c>
      <c r="D50" s="1">
        <v>49</v>
      </c>
      <c r="E50" s="2" t="s">
        <v>10</v>
      </c>
      <c r="F50" s="1" t="s">
        <v>11</v>
      </c>
    </row>
    <row r="51" spans="1:6">
      <c r="A51" s="1">
        <v>2010</v>
      </c>
      <c r="B51" s="1" t="s">
        <v>0</v>
      </c>
      <c r="C51" s="1">
        <v>22.1</v>
      </c>
      <c r="D51" s="1">
        <v>44</v>
      </c>
      <c r="E51" s="2" t="s">
        <v>10</v>
      </c>
      <c r="F51" s="1" t="s">
        <v>11</v>
      </c>
    </row>
    <row r="52" spans="1:6">
      <c r="A52" s="1">
        <v>2012</v>
      </c>
      <c r="B52" s="1" t="s">
        <v>12</v>
      </c>
      <c r="C52" s="1">
        <v>22.1</v>
      </c>
      <c r="D52" s="1">
        <v>46</v>
      </c>
      <c r="E52" s="2" t="s">
        <v>10</v>
      </c>
      <c r="F52" s="1" t="s">
        <v>11</v>
      </c>
    </row>
    <row r="53" spans="1:6">
      <c r="A53" s="1">
        <v>2013</v>
      </c>
      <c r="B53" s="1" t="s">
        <v>12</v>
      </c>
      <c r="C53" s="1">
        <v>21.5</v>
      </c>
      <c r="D53" s="1">
        <v>50</v>
      </c>
      <c r="E53" s="2" t="s">
        <v>10</v>
      </c>
      <c r="F53" s="1" t="s">
        <v>11</v>
      </c>
    </row>
    <row r="54" spans="1:6">
      <c r="A54" s="1">
        <v>2013</v>
      </c>
      <c r="B54" s="1" t="s">
        <v>16</v>
      </c>
      <c r="C54" s="1">
        <v>19.899999999999999</v>
      </c>
      <c r="D54" s="1">
        <v>42</v>
      </c>
      <c r="E54" s="2" t="s">
        <v>10</v>
      </c>
      <c r="F54" s="1" t="s">
        <v>11</v>
      </c>
    </row>
    <row r="55" spans="1:6">
      <c r="A55" s="1">
        <v>2010</v>
      </c>
      <c r="B55" s="1" t="s">
        <v>16</v>
      </c>
      <c r="C55" s="1">
        <v>19.5</v>
      </c>
      <c r="D55" s="1">
        <v>39</v>
      </c>
      <c r="E55" s="2" t="s">
        <v>10</v>
      </c>
      <c r="F55" s="1" t="s">
        <v>11</v>
      </c>
    </row>
    <row r="56" spans="1:6">
      <c r="A56" s="1">
        <v>2012</v>
      </c>
      <c r="B56" s="1" t="s">
        <v>0</v>
      </c>
      <c r="C56" s="1">
        <v>19</v>
      </c>
      <c r="D56" s="1">
        <v>41</v>
      </c>
      <c r="E56" s="2" t="s">
        <v>10</v>
      </c>
      <c r="F56" s="1" t="s">
        <v>11</v>
      </c>
    </row>
    <row r="57" spans="1:6">
      <c r="A57" s="1">
        <v>2013</v>
      </c>
      <c r="B57" s="1" t="s">
        <v>0</v>
      </c>
      <c r="C57" s="1">
        <v>17.3</v>
      </c>
      <c r="D57" s="1">
        <v>49</v>
      </c>
      <c r="E57" s="2" t="s">
        <v>10</v>
      </c>
      <c r="F57" s="1" t="s">
        <v>11</v>
      </c>
    </row>
    <row r="58" spans="1:6">
      <c r="A58" s="1">
        <v>2010</v>
      </c>
      <c r="B58" s="1" t="s">
        <v>17</v>
      </c>
      <c r="C58" s="1">
        <v>17</v>
      </c>
      <c r="D58" s="1">
        <v>39</v>
      </c>
      <c r="E58" s="2" t="s">
        <v>10</v>
      </c>
      <c r="F58" s="1" t="s">
        <v>11</v>
      </c>
    </row>
    <row r="59" spans="1:6">
      <c r="A59" s="1">
        <v>2011</v>
      </c>
      <c r="B59" s="1" t="s">
        <v>17</v>
      </c>
      <c r="C59" s="1">
        <v>16.399999999999999</v>
      </c>
      <c r="D59" s="1">
        <v>35</v>
      </c>
      <c r="E59" s="2" t="s">
        <v>10</v>
      </c>
      <c r="F59" s="1" t="s">
        <v>11</v>
      </c>
    </row>
    <row r="60" spans="1:6">
      <c r="A60" s="1">
        <v>2012</v>
      </c>
      <c r="B60" s="1" t="s">
        <v>17</v>
      </c>
      <c r="C60" s="1">
        <v>15.6</v>
      </c>
      <c r="D60" s="1">
        <v>38</v>
      </c>
      <c r="E60" s="2" t="s">
        <v>10</v>
      </c>
      <c r="F60" s="1" t="s">
        <v>11</v>
      </c>
    </row>
    <row r="61" spans="1:6">
      <c r="A61" s="1">
        <v>2013</v>
      </c>
      <c r="B61" s="1" t="s">
        <v>0</v>
      </c>
      <c r="C61" s="1">
        <v>15.4</v>
      </c>
      <c r="D61" s="1">
        <v>38</v>
      </c>
      <c r="E61" s="2" t="s">
        <v>10</v>
      </c>
      <c r="F61" s="1" t="s">
        <v>11</v>
      </c>
    </row>
    <row r="62" spans="1:6">
      <c r="A62" s="1">
        <v>2013</v>
      </c>
      <c r="B62" s="1" t="s">
        <v>16</v>
      </c>
      <c r="C62" s="1">
        <v>15.4</v>
      </c>
      <c r="D62" s="1">
        <v>39</v>
      </c>
      <c r="E62" s="2" t="s">
        <v>10</v>
      </c>
      <c r="F62" s="1" t="s">
        <v>11</v>
      </c>
    </row>
    <row r="63" spans="1:6">
      <c r="A63" s="1">
        <v>2011</v>
      </c>
      <c r="B63" s="1" t="s">
        <v>18</v>
      </c>
      <c r="C63" s="1">
        <v>15.1</v>
      </c>
      <c r="D63" s="1">
        <v>35</v>
      </c>
      <c r="E63" s="2" t="s">
        <v>10</v>
      </c>
      <c r="F63" s="1" t="s">
        <v>11</v>
      </c>
    </row>
    <row r="64" spans="1:6">
      <c r="A64" s="1">
        <v>2013</v>
      </c>
      <c r="B64" s="1" t="s">
        <v>16</v>
      </c>
      <c r="C64" s="1">
        <v>14.8</v>
      </c>
      <c r="D64" s="1">
        <v>16</v>
      </c>
      <c r="E64" s="2" t="s">
        <v>10</v>
      </c>
      <c r="F64" s="1" t="s">
        <v>11</v>
      </c>
    </row>
    <row r="65" spans="1:6">
      <c r="A65" s="1">
        <v>2013</v>
      </c>
      <c r="B65" s="1" t="s">
        <v>0</v>
      </c>
      <c r="C65" s="1">
        <v>14.2</v>
      </c>
      <c r="D65" s="1">
        <v>34</v>
      </c>
      <c r="E65" s="2" t="s">
        <v>10</v>
      </c>
      <c r="F65" s="1" t="s">
        <v>11</v>
      </c>
    </row>
    <row r="66" spans="1:6">
      <c r="A66" s="1">
        <v>2012</v>
      </c>
      <c r="B66" s="1" t="s">
        <v>0</v>
      </c>
      <c r="C66" s="1">
        <v>12.8</v>
      </c>
      <c r="D66" s="1">
        <v>29</v>
      </c>
      <c r="E66" s="2" t="s">
        <v>10</v>
      </c>
      <c r="F66" s="1" t="s">
        <v>11</v>
      </c>
    </row>
    <row r="67" spans="1:6">
      <c r="A67" s="1">
        <v>2010</v>
      </c>
      <c r="B67" s="1" t="s">
        <v>16</v>
      </c>
      <c r="C67" s="1">
        <v>12.2</v>
      </c>
      <c r="D67" s="1">
        <v>27</v>
      </c>
      <c r="E67" s="2" t="s">
        <v>10</v>
      </c>
      <c r="F67" s="1" t="s">
        <v>11</v>
      </c>
    </row>
    <row r="68" spans="1:6">
      <c r="A68" s="1">
        <v>2012</v>
      </c>
      <c r="B68" s="1" t="s">
        <v>17</v>
      </c>
      <c r="C68" s="1">
        <v>12.2</v>
      </c>
      <c r="D68" s="1">
        <v>29</v>
      </c>
      <c r="E68" s="2" t="s">
        <v>10</v>
      </c>
      <c r="F68" s="1" t="s">
        <v>11</v>
      </c>
    </row>
    <row r="69" spans="1:6">
      <c r="A69" s="1">
        <v>2010</v>
      </c>
      <c r="B69" s="1" t="s">
        <v>17</v>
      </c>
      <c r="C69" s="1">
        <v>12</v>
      </c>
      <c r="D69" s="1">
        <v>25</v>
      </c>
      <c r="E69" s="2" t="s">
        <v>10</v>
      </c>
      <c r="F69" s="1" t="s">
        <v>11</v>
      </c>
    </row>
    <row r="70" spans="1:6">
      <c r="A70" s="1">
        <v>2011</v>
      </c>
      <c r="B70" s="1" t="s">
        <v>17</v>
      </c>
      <c r="C70" s="1">
        <v>11.2</v>
      </c>
      <c r="D70" s="1">
        <v>26</v>
      </c>
      <c r="E70" s="2" t="s">
        <v>10</v>
      </c>
      <c r="F70" s="1" t="s">
        <v>11</v>
      </c>
    </row>
    <row r="71" spans="1:6">
      <c r="A71" s="1">
        <v>2012</v>
      </c>
      <c r="B71" s="1" t="s">
        <v>17</v>
      </c>
      <c r="C71" s="1">
        <v>10.9</v>
      </c>
      <c r="D71" s="1">
        <v>43</v>
      </c>
      <c r="E71" s="2" t="s">
        <v>10</v>
      </c>
      <c r="F71" s="1" t="s">
        <v>11</v>
      </c>
    </row>
    <row r="72" spans="1:6">
      <c r="A72" s="1">
        <v>2010</v>
      </c>
      <c r="B72" s="1" t="s">
        <v>0</v>
      </c>
      <c r="C72" s="1">
        <v>8.6999999999999993</v>
      </c>
      <c r="D72" s="1">
        <v>27</v>
      </c>
      <c r="E72" s="2" t="s">
        <v>10</v>
      </c>
      <c r="F72" s="1" t="s">
        <v>11</v>
      </c>
    </row>
    <row r="73" spans="1:6">
      <c r="A73" s="1">
        <v>2010</v>
      </c>
      <c r="B73" s="1" t="s">
        <v>17</v>
      </c>
      <c r="C73" s="1">
        <v>5.0999999999999996</v>
      </c>
      <c r="D73" s="1">
        <v>18</v>
      </c>
      <c r="E73" s="2" t="s">
        <v>10</v>
      </c>
      <c r="F73" s="1" t="s">
        <v>11</v>
      </c>
    </row>
    <row r="74" spans="1:6">
      <c r="A74" s="1">
        <v>2012</v>
      </c>
      <c r="B74" s="1" t="s">
        <v>13</v>
      </c>
      <c r="C74" s="1">
        <v>49.4</v>
      </c>
      <c r="D74" s="1">
        <v>140</v>
      </c>
      <c r="E74" s="2" t="s">
        <v>8</v>
      </c>
      <c r="F74" s="1" t="s">
        <v>11</v>
      </c>
    </row>
    <row r="75" spans="1:6">
      <c r="A75" s="1">
        <v>2011</v>
      </c>
      <c r="B75" s="1" t="s">
        <v>13</v>
      </c>
      <c r="C75" s="1">
        <v>42.5</v>
      </c>
      <c r="D75" s="1">
        <v>115</v>
      </c>
      <c r="E75" s="2" t="s">
        <v>8</v>
      </c>
      <c r="F75" s="1" t="s">
        <v>11</v>
      </c>
    </row>
    <row r="76" spans="1:6">
      <c r="A76" s="1">
        <v>2013</v>
      </c>
      <c r="B76" s="1" t="s">
        <v>13</v>
      </c>
      <c r="C76" s="1">
        <v>36.4</v>
      </c>
      <c r="D76" s="1">
        <v>91</v>
      </c>
      <c r="E76" s="2" t="s">
        <v>8</v>
      </c>
      <c r="F76" s="1" t="s">
        <v>11</v>
      </c>
    </row>
    <row r="77" spans="1:6">
      <c r="A77" s="1">
        <v>2011</v>
      </c>
      <c r="B77" s="1" t="s">
        <v>14</v>
      </c>
      <c r="C77" s="1">
        <v>30.5</v>
      </c>
      <c r="D77" s="1">
        <v>103</v>
      </c>
      <c r="E77" s="2" t="s">
        <v>8</v>
      </c>
      <c r="F77" s="1" t="s">
        <v>11</v>
      </c>
    </row>
    <row r="78" spans="1:6">
      <c r="A78" s="1">
        <v>2012</v>
      </c>
      <c r="B78" s="1" t="s">
        <v>12</v>
      </c>
      <c r="C78" s="1">
        <v>29.4</v>
      </c>
      <c r="D78" s="1">
        <v>71</v>
      </c>
      <c r="E78" s="2" t="s">
        <v>8</v>
      </c>
      <c r="F78" s="1" t="s">
        <v>11</v>
      </c>
    </row>
    <row r="79" spans="1:6">
      <c r="A79" s="1">
        <v>2012</v>
      </c>
      <c r="B79" s="1" t="s">
        <v>0</v>
      </c>
      <c r="C79" s="1">
        <v>29</v>
      </c>
      <c r="D79" s="1">
        <v>75</v>
      </c>
      <c r="E79" s="2" t="s">
        <v>8</v>
      </c>
      <c r="F79" s="1" t="s">
        <v>11</v>
      </c>
    </row>
    <row r="80" spans="1:6">
      <c r="A80" s="1">
        <v>2012</v>
      </c>
      <c r="B80" s="1" t="s">
        <v>15</v>
      </c>
      <c r="C80" s="1">
        <v>28.4</v>
      </c>
      <c r="D80" s="1">
        <v>83</v>
      </c>
      <c r="E80" s="2" t="s">
        <v>8</v>
      </c>
      <c r="F80" s="1" t="s">
        <v>11</v>
      </c>
    </row>
    <row r="81" spans="1:6">
      <c r="A81" s="1">
        <v>2013</v>
      </c>
      <c r="B81" s="1" t="s">
        <v>14</v>
      </c>
      <c r="C81" s="1">
        <v>28.2</v>
      </c>
      <c r="D81" s="1">
        <v>101</v>
      </c>
      <c r="E81" s="2" t="s">
        <v>8</v>
      </c>
      <c r="F81" s="1" t="s">
        <v>11</v>
      </c>
    </row>
    <row r="82" spans="1:6">
      <c r="A82" s="1">
        <v>2011</v>
      </c>
      <c r="B82" s="1" t="s">
        <v>12</v>
      </c>
      <c r="C82" s="1">
        <v>27.1</v>
      </c>
      <c r="D82" s="1">
        <v>67</v>
      </c>
      <c r="E82" s="2" t="s">
        <v>8</v>
      </c>
      <c r="F82" s="1" t="s">
        <v>11</v>
      </c>
    </row>
    <row r="83" spans="1:6">
      <c r="A83" s="1">
        <v>2010</v>
      </c>
      <c r="B83" s="1" t="s">
        <v>15</v>
      </c>
      <c r="C83" s="1">
        <v>26.7</v>
      </c>
      <c r="D83" s="1">
        <v>79</v>
      </c>
      <c r="E83" s="2" t="s">
        <v>8</v>
      </c>
      <c r="F83" s="1" t="s">
        <v>11</v>
      </c>
    </row>
    <row r="84" spans="1:6">
      <c r="A84" s="1">
        <v>2013</v>
      </c>
      <c r="B84" s="1" t="s">
        <v>15</v>
      </c>
      <c r="C84" s="1">
        <v>24.7</v>
      </c>
      <c r="D84" s="1">
        <v>79</v>
      </c>
      <c r="E84" s="2" t="s">
        <v>8</v>
      </c>
      <c r="F84" s="1" t="s">
        <v>11</v>
      </c>
    </row>
    <row r="85" spans="1:6">
      <c r="A85" s="1">
        <v>2011</v>
      </c>
      <c r="B85" s="1" t="s">
        <v>15</v>
      </c>
      <c r="C85" s="1">
        <v>23.7</v>
      </c>
      <c r="D85" s="1">
        <v>84</v>
      </c>
      <c r="E85" s="2" t="s">
        <v>8</v>
      </c>
      <c r="F85" s="1" t="s">
        <v>11</v>
      </c>
    </row>
    <row r="86" spans="1:6">
      <c r="A86" s="1">
        <v>2013</v>
      </c>
      <c r="B86" s="1" t="s">
        <v>12</v>
      </c>
      <c r="C86" s="1">
        <v>18.100000000000001</v>
      </c>
      <c r="D86" s="1">
        <v>45</v>
      </c>
      <c r="E86" s="2" t="s">
        <v>8</v>
      </c>
      <c r="F86" s="1" t="s">
        <v>11</v>
      </c>
    </row>
    <row r="87" spans="1:6">
      <c r="A87" s="1">
        <v>2011</v>
      </c>
      <c r="B87" s="1" t="s">
        <v>18</v>
      </c>
      <c r="C87" s="1">
        <v>17.7</v>
      </c>
      <c r="D87" s="1">
        <v>50</v>
      </c>
      <c r="E87" s="2" t="s">
        <v>8</v>
      </c>
      <c r="F87" s="1" t="s">
        <v>11</v>
      </c>
    </row>
    <row r="88" spans="1:6">
      <c r="A88" s="1">
        <v>2010</v>
      </c>
      <c r="B88" s="1" t="s">
        <v>17</v>
      </c>
      <c r="C88" s="1">
        <v>16.600000000000001</v>
      </c>
      <c r="D88" s="1">
        <v>54</v>
      </c>
      <c r="E88" s="2" t="s">
        <v>8</v>
      </c>
      <c r="F88" s="1" t="s">
        <v>11</v>
      </c>
    </row>
    <row r="89" spans="1:6">
      <c r="A89" s="1">
        <v>2012</v>
      </c>
      <c r="B89" s="1" t="s">
        <v>17</v>
      </c>
      <c r="C89" s="1">
        <v>12</v>
      </c>
      <c r="D89" s="1">
        <v>39</v>
      </c>
      <c r="E89" s="2" t="s">
        <v>8</v>
      </c>
      <c r="F89" s="1" t="s">
        <v>11</v>
      </c>
    </row>
    <row r="90" spans="1:6">
      <c r="A90" s="1">
        <v>2010</v>
      </c>
      <c r="B90" s="1" t="s">
        <v>16</v>
      </c>
      <c r="C90" s="1">
        <v>11.3</v>
      </c>
      <c r="D90" s="1">
        <v>35</v>
      </c>
      <c r="E90" s="2" t="s">
        <v>8</v>
      </c>
      <c r="F90" s="1" t="s">
        <v>11</v>
      </c>
    </row>
    <row r="91" spans="1:6">
      <c r="A91" s="1">
        <v>2013</v>
      </c>
      <c r="B91" s="1" t="s">
        <v>0</v>
      </c>
      <c r="C91" s="1">
        <v>11.1</v>
      </c>
      <c r="D91" s="1">
        <v>33</v>
      </c>
      <c r="E91" s="2" t="s">
        <v>8</v>
      </c>
      <c r="F91" s="1" t="s">
        <v>11</v>
      </c>
    </row>
    <row r="92" spans="1:6">
      <c r="A92" s="1">
        <v>2011</v>
      </c>
      <c r="B92" s="1" t="s">
        <v>16</v>
      </c>
      <c r="C92" s="1">
        <v>10.3</v>
      </c>
      <c r="D92" s="1">
        <v>28</v>
      </c>
      <c r="E92" s="2" t="s">
        <v>8</v>
      </c>
      <c r="F92" s="1" t="s">
        <v>11</v>
      </c>
    </row>
    <row r="93" spans="1:6">
      <c r="A93" s="1">
        <v>2011</v>
      </c>
      <c r="B93" s="1" t="s">
        <v>17</v>
      </c>
      <c r="C93" s="1">
        <v>7.7</v>
      </c>
      <c r="D93" s="1">
        <v>28</v>
      </c>
      <c r="E93" s="2" t="s">
        <v>8</v>
      </c>
      <c r="F93" s="1" t="s">
        <v>11</v>
      </c>
    </row>
    <row r="94" spans="1:6">
      <c r="A94" s="1">
        <v>2012</v>
      </c>
      <c r="B94" s="1" t="s">
        <v>16</v>
      </c>
      <c r="C94" s="1">
        <v>7.3</v>
      </c>
      <c r="D94" s="1">
        <v>21</v>
      </c>
      <c r="E94" s="2" t="s">
        <v>8</v>
      </c>
      <c r="F94" s="1" t="s">
        <v>11</v>
      </c>
    </row>
    <row r="95" spans="1:6">
      <c r="A95" s="1">
        <v>2013</v>
      </c>
      <c r="B95" s="1" t="s">
        <v>17</v>
      </c>
      <c r="C95" s="1">
        <v>1.9</v>
      </c>
      <c r="D95" s="1">
        <v>10</v>
      </c>
      <c r="E95" s="2" t="s">
        <v>8</v>
      </c>
      <c r="F95" s="1" t="s">
        <v>11</v>
      </c>
    </row>
  </sheetData>
  <mergeCells count="1">
    <mergeCell ref="I6:L6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I210"/>
  <sheetViews>
    <sheetView zoomScale="90" zoomScaleNormal="90" workbookViewId="0">
      <selection activeCell="G1" sqref="G1:I8"/>
    </sheetView>
  </sheetViews>
  <sheetFormatPr baseColWidth="10" defaultRowHeight="15"/>
  <cols>
    <col min="1" max="1" width="8.28515625" style="1" customWidth="1"/>
    <col min="2" max="2" width="11.7109375" style="1" customWidth="1"/>
    <col min="3" max="3" width="12.85546875" style="1" customWidth="1"/>
    <col min="4" max="4" width="14.85546875" style="1" hidden="1" customWidth="1"/>
    <col min="5" max="5" width="17.5703125" style="2" customWidth="1"/>
    <col min="6" max="6" width="16.85546875" style="1" customWidth="1"/>
    <col min="7" max="7" width="7" style="2" customWidth="1"/>
    <col min="8" max="8" width="15.42578125" style="2" customWidth="1"/>
    <col min="9" max="9" width="16.42578125" style="2" customWidth="1"/>
    <col min="10" max="10" width="14.42578125" style="2" customWidth="1"/>
    <col min="11" max="11" width="16.28515625" style="2" customWidth="1"/>
    <col min="12" max="12" width="13.5703125" style="2" customWidth="1"/>
    <col min="13" max="13" width="16.42578125" style="2" customWidth="1"/>
    <col min="14" max="14" width="14.42578125" style="2" customWidth="1"/>
    <col min="15" max="15" width="22.28515625" style="2" customWidth="1"/>
    <col min="16" max="16" width="6.5703125" style="2" customWidth="1"/>
    <col min="17" max="16384" width="11.42578125" style="2"/>
  </cols>
  <sheetData>
    <row r="1" spans="1:9" s="6" customFormat="1" ht="15" customHeight="1">
      <c r="A1" s="3" t="s">
        <v>1</v>
      </c>
      <c r="B1" s="3" t="s">
        <v>2</v>
      </c>
      <c r="C1" s="4" t="s">
        <v>3</v>
      </c>
      <c r="D1" s="5" t="s">
        <v>6</v>
      </c>
      <c r="E1" s="7" t="s">
        <v>4</v>
      </c>
      <c r="F1" s="8" t="s">
        <v>5</v>
      </c>
      <c r="H1" s="90" t="s">
        <v>40</v>
      </c>
      <c r="I1" s="90" t="s">
        <v>41</v>
      </c>
    </row>
    <row r="2" spans="1:9">
      <c r="A2" s="1">
        <v>2011</v>
      </c>
      <c r="B2" s="1" t="s">
        <v>35</v>
      </c>
      <c r="C2" s="1">
        <v>27</v>
      </c>
      <c r="D2" s="1">
        <v>55</v>
      </c>
      <c r="E2" s="2" t="s">
        <v>10</v>
      </c>
      <c r="F2" s="1" t="s">
        <v>11</v>
      </c>
      <c r="G2" s="88" t="s">
        <v>35</v>
      </c>
      <c r="H2" s="89">
        <v>13.9</v>
      </c>
      <c r="I2" s="89">
        <v>11.5</v>
      </c>
    </row>
    <row r="3" spans="1:9">
      <c r="A3" s="1">
        <v>2011</v>
      </c>
      <c r="B3" s="1" t="s">
        <v>35</v>
      </c>
      <c r="C3" s="1">
        <v>24.8</v>
      </c>
      <c r="D3" s="1">
        <v>49</v>
      </c>
      <c r="E3" s="2" t="s">
        <v>10</v>
      </c>
      <c r="F3" s="1" t="s">
        <v>11</v>
      </c>
      <c r="G3" s="88" t="s">
        <v>34</v>
      </c>
      <c r="H3" s="89">
        <v>24.2</v>
      </c>
      <c r="I3" s="89">
        <v>19.2</v>
      </c>
    </row>
    <row r="4" spans="1:9">
      <c r="A4" s="1">
        <v>2010</v>
      </c>
      <c r="B4" s="1" t="s">
        <v>35</v>
      </c>
      <c r="C4" s="1">
        <v>22.6</v>
      </c>
      <c r="D4" s="1">
        <v>49</v>
      </c>
      <c r="E4" s="2" t="s">
        <v>10</v>
      </c>
      <c r="F4" s="1" t="s">
        <v>11</v>
      </c>
      <c r="G4" s="88" t="s">
        <v>39</v>
      </c>
      <c r="H4" s="89">
        <v>54.6</v>
      </c>
      <c r="I4" s="89">
        <v>41.7</v>
      </c>
    </row>
    <row r="5" spans="1:9">
      <c r="A5" s="1">
        <v>2010</v>
      </c>
      <c r="B5" s="1" t="s">
        <v>35</v>
      </c>
      <c r="C5" s="1">
        <v>22.1</v>
      </c>
      <c r="D5" s="1">
        <v>44</v>
      </c>
      <c r="E5" s="2" t="s">
        <v>10</v>
      </c>
      <c r="F5" s="1" t="s">
        <v>11</v>
      </c>
      <c r="G5" s="88" t="s">
        <v>38</v>
      </c>
      <c r="H5" s="89">
        <v>63.7</v>
      </c>
      <c r="I5" s="89">
        <v>42.7</v>
      </c>
    </row>
    <row r="6" spans="1:9">
      <c r="A6" s="1">
        <v>2012</v>
      </c>
      <c r="B6" s="1" t="s">
        <v>35</v>
      </c>
      <c r="C6" s="1">
        <v>19</v>
      </c>
      <c r="D6" s="1">
        <v>41</v>
      </c>
      <c r="E6" s="2" t="s">
        <v>10</v>
      </c>
      <c r="F6" s="1" t="s">
        <v>11</v>
      </c>
      <c r="G6" s="88" t="s">
        <v>37</v>
      </c>
      <c r="H6" s="89">
        <v>39</v>
      </c>
      <c r="I6" s="89">
        <v>26.7</v>
      </c>
    </row>
    <row r="7" spans="1:9">
      <c r="A7" s="1">
        <v>2013</v>
      </c>
      <c r="B7" s="1" t="s">
        <v>35</v>
      </c>
      <c r="C7" s="1">
        <v>17.3</v>
      </c>
      <c r="D7" s="1">
        <v>49</v>
      </c>
      <c r="E7" s="2" t="s">
        <v>10</v>
      </c>
      <c r="F7" s="1" t="s">
        <v>11</v>
      </c>
      <c r="G7" s="88" t="s">
        <v>36</v>
      </c>
      <c r="H7" s="89">
        <v>19.3</v>
      </c>
      <c r="I7" s="89">
        <v>11.7</v>
      </c>
    </row>
    <row r="8" spans="1:9">
      <c r="A8" s="1">
        <v>2013</v>
      </c>
      <c r="B8" s="1" t="s">
        <v>35</v>
      </c>
      <c r="C8" s="1">
        <v>15.4</v>
      </c>
      <c r="D8" s="1">
        <v>38</v>
      </c>
      <c r="E8" s="2" t="s">
        <v>10</v>
      </c>
      <c r="F8" s="1" t="s">
        <v>11</v>
      </c>
      <c r="G8" s="88" t="s">
        <v>33</v>
      </c>
      <c r="H8" s="89">
        <v>12.5</v>
      </c>
      <c r="I8" s="89">
        <v>7.5</v>
      </c>
    </row>
    <row r="9" spans="1:9">
      <c r="A9" s="1">
        <v>2011</v>
      </c>
      <c r="B9" s="1" t="s">
        <v>35</v>
      </c>
      <c r="C9" s="1">
        <v>15.1</v>
      </c>
      <c r="D9" s="1">
        <v>35</v>
      </c>
      <c r="E9" s="2" t="s">
        <v>10</v>
      </c>
      <c r="F9" s="1" t="s">
        <v>11</v>
      </c>
    </row>
    <row r="10" spans="1:9">
      <c r="A10" s="1">
        <v>2013</v>
      </c>
      <c r="B10" s="1" t="s">
        <v>35</v>
      </c>
      <c r="C10" s="1">
        <v>14.2</v>
      </c>
      <c r="D10" s="1">
        <v>34</v>
      </c>
      <c r="E10" s="2" t="s">
        <v>10</v>
      </c>
      <c r="F10" s="1" t="s">
        <v>11</v>
      </c>
    </row>
    <row r="11" spans="1:9">
      <c r="A11" s="1">
        <v>2012</v>
      </c>
      <c r="B11" s="1" t="s">
        <v>35</v>
      </c>
      <c r="C11" s="1">
        <v>12.8</v>
      </c>
      <c r="D11" s="1">
        <v>29</v>
      </c>
      <c r="E11" s="2" t="s">
        <v>10</v>
      </c>
      <c r="F11" s="1" t="s">
        <v>11</v>
      </c>
    </row>
    <row r="12" spans="1:9">
      <c r="A12" s="1">
        <v>2011</v>
      </c>
      <c r="B12" s="1" t="s">
        <v>35</v>
      </c>
      <c r="C12" s="1">
        <v>12.3</v>
      </c>
      <c r="D12" s="1">
        <v>27</v>
      </c>
      <c r="E12" s="2" t="s">
        <v>10</v>
      </c>
      <c r="F12" s="1" t="s">
        <v>7</v>
      </c>
    </row>
    <row r="13" spans="1:9">
      <c r="A13" s="1">
        <v>2012</v>
      </c>
      <c r="B13" s="1" t="s">
        <v>35</v>
      </c>
      <c r="C13" s="1">
        <v>10.7</v>
      </c>
      <c r="D13" s="1">
        <v>31</v>
      </c>
      <c r="E13" s="2" t="s">
        <v>10</v>
      </c>
      <c r="F13" s="1" t="s">
        <v>7</v>
      </c>
    </row>
    <row r="14" spans="1:9">
      <c r="A14" s="1">
        <v>2011</v>
      </c>
      <c r="B14" s="1" t="s">
        <v>35</v>
      </c>
      <c r="C14" s="1">
        <v>10.6</v>
      </c>
      <c r="D14" s="1">
        <v>32</v>
      </c>
      <c r="E14" s="2" t="s">
        <v>10</v>
      </c>
      <c r="F14" s="1" t="s">
        <v>7</v>
      </c>
    </row>
    <row r="15" spans="1:9">
      <c r="A15" s="1">
        <v>2012</v>
      </c>
      <c r="B15" s="1" t="s">
        <v>35</v>
      </c>
      <c r="C15" s="1">
        <v>10.3</v>
      </c>
      <c r="D15" s="1">
        <v>23</v>
      </c>
      <c r="E15" s="2" t="s">
        <v>10</v>
      </c>
      <c r="F15" s="1" t="s">
        <v>7</v>
      </c>
    </row>
    <row r="16" spans="1:9">
      <c r="A16" s="1">
        <v>2011</v>
      </c>
      <c r="B16" s="1" t="s">
        <v>35</v>
      </c>
      <c r="C16" s="1">
        <v>9.4</v>
      </c>
      <c r="D16" s="1">
        <v>29</v>
      </c>
      <c r="E16" s="2" t="s">
        <v>10</v>
      </c>
      <c r="F16" s="1" t="s">
        <v>7</v>
      </c>
    </row>
    <row r="17" spans="1:6">
      <c r="A17" s="1">
        <v>2010</v>
      </c>
      <c r="B17" s="1" t="s">
        <v>35</v>
      </c>
      <c r="C17" s="1">
        <v>8.6999999999999993</v>
      </c>
      <c r="D17" s="1">
        <v>27</v>
      </c>
      <c r="E17" s="2" t="s">
        <v>10</v>
      </c>
      <c r="F17" s="1" t="s">
        <v>11</v>
      </c>
    </row>
    <row r="18" spans="1:6">
      <c r="A18" s="1">
        <v>2010</v>
      </c>
      <c r="B18" s="1" t="s">
        <v>35</v>
      </c>
      <c r="C18" s="1">
        <v>5.9</v>
      </c>
      <c r="D18" s="1">
        <v>25</v>
      </c>
      <c r="E18" s="2" t="s">
        <v>10</v>
      </c>
      <c r="F18" s="1" t="s">
        <v>7</v>
      </c>
    </row>
    <row r="19" spans="1:6">
      <c r="A19" s="1">
        <v>2010</v>
      </c>
      <c r="B19" s="1" t="s">
        <v>35</v>
      </c>
      <c r="C19" s="1">
        <v>3.7</v>
      </c>
      <c r="D19" s="1">
        <v>17</v>
      </c>
      <c r="E19" s="2" t="s">
        <v>10</v>
      </c>
      <c r="F19" s="1" t="s">
        <v>7</v>
      </c>
    </row>
    <row r="20" spans="1:6">
      <c r="A20" s="1">
        <v>2013</v>
      </c>
      <c r="B20" s="1" t="s">
        <v>35</v>
      </c>
      <c r="C20" s="1">
        <v>2.1</v>
      </c>
      <c r="D20" s="1">
        <v>10</v>
      </c>
      <c r="E20" s="2" t="s">
        <v>10</v>
      </c>
      <c r="F20" s="1" t="s">
        <v>7</v>
      </c>
    </row>
    <row r="21" spans="1:6">
      <c r="A21" s="1">
        <v>2012</v>
      </c>
      <c r="B21" s="1" t="s">
        <v>35</v>
      </c>
      <c r="C21" s="1">
        <v>13</v>
      </c>
      <c r="D21" s="1">
        <v>39</v>
      </c>
      <c r="E21" s="2" t="s">
        <v>19</v>
      </c>
      <c r="F21" s="1" t="s">
        <v>7</v>
      </c>
    </row>
    <row r="22" spans="1:6">
      <c r="A22" s="1">
        <v>2013</v>
      </c>
      <c r="B22" s="1" t="s">
        <v>35</v>
      </c>
      <c r="C22" s="1">
        <v>5.3</v>
      </c>
      <c r="D22" s="1">
        <v>18</v>
      </c>
      <c r="E22" s="2" t="s">
        <v>19</v>
      </c>
      <c r="F22" s="1" t="s">
        <v>7</v>
      </c>
    </row>
    <row r="23" spans="1:6">
      <c r="A23" s="1">
        <v>2012</v>
      </c>
      <c r="B23" s="1" t="s">
        <v>35</v>
      </c>
      <c r="C23" s="1">
        <v>29</v>
      </c>
      <c r="D23" s="1">
        <v>75</v>
      </c>
      <c r="E23" s="2" t="s">
        <v>8</v>
      </c>
      <c r="F23" s="1" t="s">
        <v>11</v>
      </c>
    </row>
    <row r="24" spans="1:6">
      <c r="A24" s="1">
        <v>2011</v>
      </c>
      <c r="B24" s="1" t="s">
        <v>35</v>
      </c>
      <c r="C24" s="1">
        <v>17.7</v>
      </c>
      <c r="D24" s="1">
        <v>50</v>
      </c>
      <c r="E24" s="2" t="s">
        <v>8</v>
      </c>
      <c r="F24" s="1" t="s">
        <v>11</v>
      </c>
    </row>
    <row r="25" spans="1:6">
      <c r="A25" s="1">
        <v>2012</v>
      </c>
      <c r="B25" s="1" t="s">
        <v>35</v>
      </c>
      <c r="C25" s="1">
        <v>13.2</v>
      </c>
      <c r="D25" s="1">
        <v>38</v>
      </c>
      <c r="E25" s="2" t="s">
        <v>8</v>
      </c>
      <c r="F25" s="1" t="s">
        <v>7</v>
      </c>
    </row>
    <row r="26" spans="1:6">
      <c r="A26" s="1">
        <v>2013</v>
      </c>
      <c r="B26" s="1" t="s">
        <v>35</v>
      </c>
      <c r="C26" s="1">
        <v>11.1</v>
      </c>
      <c r="D26" s="1">
        <v>33</v>
      </c>
      <c r="E26" s="2" t="s">
        <v>8</v>
      </c>
      <c r="F26" s="1" t="s">
        <v>11</v>
      </c>
    </row>
    <row r="27" spans="1:6">
      <c r="A27" s="1">
        <v>2011</v>
      </c>
      <c r="B27" s="1" t="s">
        <v>35</v>
      </c>
      <c r="C27" s="1">
        <v>9</v>
      </c>
      <c r="D27" s="1">
        <v>34</v>
      </c>
      <c r="E27" s="2" t="s">
        <v>8</v>
      </c>
      <c r="F27" s="1" t="s">
        <v>7</v>
      </c>
    </row>
    <row r="28" spans="1:6">
      <c r="A28" s="1">
        <v>2010</v>
      </c>
      <c r="B28" s="1" t="s">
        <v>35</v>
      </c>
      <c r="C28" s="1">
        <v>6.7</v>
      </c>
      <c r="D28" s="1">
        <v>32</v>
      </c>
      <c r="E28" s="2" t="s">
        <v>8</v>
      </c>
      <c r="F28" s="1" t="s">
        <v>7</v>
      </c>
    </row>
    <row r="29" spans="1:6">
      <c r="A29" s="1">
        <v>2011</v>
      </c>
      <c r="B29" s="1" t="s">
        <v>35</v>
      </c>
      <c r="C29" s="1">
        <v>8.1</v>
      </c>
      <c r="D29" s="1">
        <v>30</v>
      </c>
      <c r="E29" s="2" t="s">
        <v>9</v>
      </c>
      <c r="F29" s="1" t="s">
        <v>7</v>
      </c>
    </row>
    <row r="30" spans="1:6">
      <c r="A30" s="1">
        <v>2010</v>
      </c>
      <c r="B30" s="1" t="s">
        <v>35</v>
      </c>
      <c r="C30" s="1">
        <v>2.1</v>
      </c>
      <c r="D30" s="1">
        <v>15</v>
      </c>
      <c r="E30" s="2" t="s">
        <v>9</v>
      </c>
      <c r="F30" s="1" t="s">
        <v>7</v>
      </c>
    </row>
    <row r="31" spans="1:6">
      <c r="A31" s="1">
        <v>2011</v>
      </c>
      <c r="B31" s="1" t="s">
        <v>34</v>
      </c>
      <c r="C31" s="1">
        <v>43.2</v>
      </c>
      <c r="D31" s="1">
        <v>83</v>
      </c>
      <c r="E31" s="2" t="s">
        <v>10</v>
      </c>
      <c r="F31" s="1" t="s">
        <v>11</v>
      </c>
    </row>
    <row r="32" spans="1:6">
      <c r="A32" s="1">
        <v>2011</v>
      </c>
      <c r="B32" s="1" t="s">
        <v>34</v>
      </c>
      <c r="C32" s="1">
        <v>39</v>
      </c>
      <c r="D32" s="1">
        <v>70</v>
      </c>
      <c r="E32" s="2" t="s">
        <v>10</v>
      </c>
      <c r="F32" s="1" t="s">
        <v>11</v>
      </c>
    </row>
    <row r="33" spans="1:6">
      <c r="A33" s="1">
        <v>2010</v>
      </c>
      <c r="B33" s="1" t="s">
        <v>34</v>
      </c>
      <c r="C33" s="1">
        <v>38.6</v>
      </c>
      <c r="D33" s="1">
        <v>75</v>
      </c>
      <c r="E33" s="2" t="s">
        <v>10</v>
      </c>
      <c r="F33" s="1" t="s">
        <v>11</v>
      </c>
    </row>
    <row r="34" spans="1:6">
      <c r="A34" s="1">
        <v>2010</v>
      </c>
      <c r="B34" s="1" t="s">
        <v>34</v>
      </c>
      <c r="C34" s="1">
        <v>36</v>
      </c>
      <c r="D34" s="1">
        <v>67</v>
      </c>
      <c r="E34" s="2" t="s">
        <v>10</v>
      </c>
      <c r="F34" s="1" t="s">
        <v>11</v>
      </c>
    </row>
    <row r="35" spans="1:6">
      <c r="A35" s="1">
        <v>2011</v>
      </c>
      <c r="B35" s="1" t="s">
        <v>34</v>
      </c>
      <c r="C35" s="1">
        <v>31.7</v>
      </c>
      <c r="D35" s="1">
        <v>67</v>
      </c>
      <c r="E35" s="2" t="s">
        <v>10</v>
      </c>
      <c r="F35" s="1" t="s">
        <v>11</v>
      </c>
    </row>
    <row r="36" spans="1:6">
      <c r="A36" s="1">
        <v>2012</v>
      </c>
      <c r="B36" s="1" t="s">
        <v>34</v>
      </c>
      <c r="C36" s="1">
        <v>31.5</v>
      </c>
      <c r="D36" s="1">
        <v>61</v>
      </c>
      <c r="E36" s="2" t="s">
        <v>10</v>
      </c>
      <c r="F36" s="1" t="s">
        <v>7</v>
      </c>
    </row>
    <row r="37" spans="1:6">
      <c r="A37" s="1">
        <v>2013</v>
      </c>
      <c r="B37" s="1" t="s">
        <v>34</v>
      </c>
      <c r="C37" s="1">
        <v>30.9</v>
      </c>
      <c r="D37" s="1">
        <v>75</v>
      </c>
      <c r="E37" s="2" t="s">
        <v>10</v>
      </c>
      <c r="F37" s="1" t="s">
        <v>11</v>
      </c>
    </row>
    <row r="38" spans="1:6">
      <c r="A38" s="1">
        <v>2012</v>
      </c>
      <c r="B38" s="1" t="s">
        <v>34</v>
      </c>
      <c r="C38" s="1">
        <v>30.1</v>
      </c>
      <c r="D38" s="1">
        <v>69</v>
      </c>
      <c r="E38" s="2" t="s">
        <v>10</v>
      </c>
      <c r="F38" s="1" t="s">
        <v>11</v>
      </c>
    </row>
    <row r="39" spans="1:6">
      <c r="A39" s="1">
        <v>2013</v>
      </c>
      <c r="B39" s="1" t="s">
        <v>34</v>
      </c>
      <c r="C39" s="1">
        <v>29.6</v>
      </c>
      <c r="D39" s="1">
        <v>66</v>
      </c>
      <c r="E39" s="2" t="s">
        <v>10</v>
      </c>
      <c r="F39" s="1" t="s">
        <v>11</v>
      </c>
    </row>
    <row r="40" spans="1:6">
      <c r="A40" s="1">
        <v>2012</v>
      </c>
      <c r="B40" s="1" t="s">
        <v>34</v>
      </c>
      <c r="C40" s="1">
        <v>27.4</v>
      </c>
      <c r="D40" s="1">
        <v>70</v>
      </c>
      <c r="E40" s="2" t="s">
        <v>10</v>
      </c>
      <c r="F40" s="1" t="s">
        <v>7</v>
      </c>
    </row>
    <row r="41" spans="1:6">
      <c r="A41" s="1">
        <v>2010</v>
      </c>
      <c r="B41" s="1" t="s">
        <v>34</v>
      </c>
      <c r="C41" s="1">
        <v>23.2</v>
      </c>
      <c r="D41" s="1">
        <v>54</v>
      </c>
      <c r="E41" s="2" t="s">
        <v>10</v>
      </c>
      <c r="F41" s="1" t="s">
        <v>11</v>
      </c>
    </row>
    <row r="42" spans="1:6">
      <c r="A42" s="1">
        <v>2012</v>
      </c>
      <c r="B42" s="1" t="s">
        <v>34</v>
      </c>
      <c r="C42" s="1">
        <v>22.1</v>
      </c>
      <c r="D42" s="1">
        <v>46</v>
      </c>
      <c r="E42" s="2" t="s">
        <v>10</v>
      </c>
      <c r="F42" s="1" t="s">
        <v>11</v>
      </c>
    </row>
    <row r="43" spans="1:6">
      <c r="A43" s="1">
        <v>2013</v>
      </c>
      <c r="B43" s="1" t="s">
        <v>34</v>
      </c>
      <c r="C43" s="1">
        <v>21.5</v>
      </c>
      <c r="D43" s="1">
        <v>50</v>
      </c>
      <c r="E43" s="2" t="s">
        <v>10</v>
      </c>
      <c r="F43" s="1" t="s">
        <v>11</v>
      </c>
    </row>
    <row r="44" spans="1:6">
      <c r="A44" s="1">
        <v>2011</v>
      </c>
      <c r="B44" s="1" t="s">
        <v>34</v>
      </c>
      <c r="C44" s="1">
        <v>20.6</v>
      </c>
      <c r="D44" s="1">
        <v>51</v>
      </c>
      <c r="E44" s="2" t="s">
        <v>10</v>
      </c>
      <c r="F44" s="1" t="s">
        <v>7</v>
      </c>
    </row>
    <row r="45" spans="1:6">
      <c r="A45" s="1">
        <v>2011</v>
      </c>
      <c r="B45" s="1" t="s">
        <v>34</v>
      </c>
      <c r="C45" s="1">
        <v>18.600000000000001</v>
      </c>
      <c r="D45" s="1">
        <v>44</v>
      </c>
      <c r="E45" s="2" t="s">
        <v>10</v>
      </c>
      <c r="F45" s="1" t="s">
        <v>7</v>
      </c>
    </row>
    <row r="46" spans="1:6">
      <c r="A46" s="1">
        <v>2011</v>
      </c>
      <c r="B46" s="1" t="s">
        <v>34</v>
      </c>
      <c r="C46" s="1">
        <v>16.600000000000001</v>
      </c>
      <c r="D46" s="1">
        <v>33</v>
      </c>
      <c r="E46" s="2" t="s">
        <v>10</v>
      </c>
      <c r="F46" s="1" t="s">
        <v>7</v>
      </c>
    </row>
    <row r="47" spans="1:6">
      <c r="A47" s="1">
        <v>2010</v>
      </c>
      <c r="B47" s="1" t="s">
        <v>34</v>
      </c>
      <c r="C47" s="1">
        <v>15.5</v>
      </c>
      <c r="D47" s="1">
        <v>41</v>
      </c>
      <c r="E47" s="2" t="s">
        <v>10</v>
      </c>
      <c r="F47" s="1" t="s">
        <v>7</v>
      </c>
    </row>
    <row r="48" spans="1:6">
      <c r="A48" s="1">
        <v>2010</v>
      </c>
      <c r="B48" s="1" t="s">
        <v>34</v>
      </c>
      <c r="C48" s="1">
        <v>10.9</v>
      </c>
      <c r="D48" s="1">
        <v>31</v>
      </c>
      <c r="E48" s="2" t="s">
        <v>10</v>
      </c>
      <c r="F48" s="1" t="s">
        <v>7</v>
      </c>
    </row>
    <row r="49" spans="1:6">
      <c r="A49" s="1">
        <v>2013</v>
      </c>
      <c r="B49" s="1" t="s">
        <v>34</v>
      </c>
      <c r="C49" s="1">
        <v>8.1999999999999993</v>
      </c>
      <c r="D49" s="1">
        <v>32</v>
      </c>
      <c r="E49" s="2" t="s">
        <v>10</v>
      </c>
      <c r="F49" s="1" t="s">
        <v>7</v>
      </c>
    </row>
    <row r="50" spans="1:6">
      <c r="A50" s="1">
        <v>2013</v>
      </c>
      <c r="B50" s="1" t="s">
        <v>34</v>
      </c>
      <c r="C50" s="1">
        <v>7.6</v>
      </c>
      <c r="D50" s="1">
        <v>28</v>
      </c>
      <c r="E50" s="2" t="s">
        <v>10</v>
      </c>
      <c r="F50" s="1" t="s">
        <v>7</v>
      </c>
    </row>
    <row r="51" spans="1:6">
      <c r="A51" s="1">
        <v>2012</v>
      </c>
      <c r="B51" s="1" t="s">
        <v>34</v>
      </c>
      <c r="C51" s="1">
        <v>23.7</v>
      </c>
      <c r="D51" s="1">
        <v>67</v>
      </c>
      <c r="E51" s="2" t="s">
        <v>19</v>
      </c>
      <c r="F51" s="1" t="s">
        <v>7</v>
      </c>
    </row>
    <row r="52" spans="1:6">
      <c r="A52" s="1">
        <v>2013</v>
      </c>
      <c r="B52" s="1" t="s">
        <v>34</v>
      </c>
      <c r="C52" s="1">
        <v>8.9</v>
      </c>
      <c r="D52" s="1">
        <v>26</v>
      </c>
      <c r="E52" s="2" t="s">
        <v>19</v>
      </c>
      <c r="F52" s="1" t="s">
        <v>7</v>
      </c>
    </row>
    <row r="53" spans="1:6">
      <c r="A53" s="1">
        <v>2012</v>
      </c>
      <c r="B53" s="1" t="s">
        <v>34</v>
      </c>
      <c r="C53" s="1">
        <v>29.4</v>
      </c>
      <c r="D53" s="1">
        <v>71</v>
      </c>
      <c r="E53" s="2" t="s">
        <v>8</v>
      </c>
      <c r="F53" s="1" t="s">
        <v>11</v>
      </c>
    </row>
    <row r="54" spans="1:6">
      <c r="A54" s="1">
        <v>2011</v>
      </c>
      <c r="B54" s="1" t="s">
        <v>34</v>
      </c>
      <c r="C54" s="1">
        <v>27.1</v>
      </c>
      <c r="D54" s="1">
        <v>67</v>
      </c>
      <c r="E54" s="2" t="s">
        <v>8</v>
      </c>
      <c r="F54" s="1" t="s">
        <v>11</v>
      </c>
    </row>
    <row r="55" spans="1:6">
      <c r="A55" s="1">
        <v>2011</v>
      </c>
      <c r="B55" s="1" t="s">
        <v>34</v>
      </c>
      <c r="C55" s="1">
        <v>21.4</v>
      </c>
      <c r="D55" s="1">
        <v>54</v>
      </c>
      <c r="E55" s="2" t="s">
        <v>8</v>
      </c>
      <c r="F55" s="1" t="s">
        <v>7</v>
      </c>
    </row>
    <row r="56" spans="1:6">
      <c r="A56" s="1">
        <v>2010</v>
      </c>
      <c r="B56" s="1" t="s">
        <v>34</v>
      </c>
      <c r="C56" s="1">
        <v>20.399999999999999</v>
      </c>
      <c r="D56" s="1">
        <v>59</v>
      </c>
      <c r="E56" s="2" t="s">
        <v>8</v>
      </c>
      <c r="F56" s="1" t="s">
        <v>7</v>
      </c>
    </row>
    <row r="57" spans="1:6">
      <c r="A57" s="1">
        <v>2012</v>
      </c>
      <c r="B57" s="1" t="s">
        <v>34</v>
      </c>
      <c r="C57" s="1">
        <v>18.899999999999999</v>
      </c>
      <c r="D57" s="1">
        <v>67</v>
      </c>
      <c r="E57" s="2" t="s">
        <v>8</v>
      </c>
      <c r="F57" s="1" t="s">
        <v>7</v>
      </c>
    </row>
    <row r="58" spans="1:6">
      <c r="A58" s="1">
        <v>2013</v>
      </c>
      <c r="B58" s="1" t="s">
        <v>34</v>
      </c>
      <c r="C58" s="1">
        <v>18.100000000000001</v>
      </c>
      <c r="D58" s="1">
        <v>45</v>
      </c>
      <c r="E58" s="2" t="s">
        <v>8</v>
      </c>
      <c r="F58" s="1" t="s">
        <v>11</v>
      </c>
    </row>
    <row r="59" spans="1:6">
      <c r="A59" s="1">
        <v>2013</v>
      </c>
      <c r="B59" s="1" t="s">
        <v>34</v>
      </c>
      <c r="C59" s="1">
        <v>10.7</v>
      </c>
      <c r="D59" s="1">
        <v>45</v>
      </c>
      <c r="E59" s="2" t="s">
        <v>8</v>
      </c>
      <c r="F59" s="1" t="s">
        <v>7</v>
      </c>
    </row>
    <row r="60" spans="1:6">
      <c r="A60" s="1">
        <v>2011</v>
      </c>
      <c r="B60" s="1" t="s">
        <v>34</v>
      </c>
      <c r="C60" s="1">
        <v>19</v>
      </c>
      <c r="D60" s="1">
        <v>58</v>
      </c>
      <c r="E60" s="2" t="s">
        <v>9</v>
      </c>
      <c r="F60" s="1" t="s">
        <v>7</v>
      </c>
    </row>
    <row r="61" spans="1:6">
      <c r="A61" s="1">
        <v>2010</v>
      </c>
      <c r="B61" s="1" t="s">
        <v>34</v>
      </c>
      <c r="C61" s="1">
        <v>13.1</v>
      </c>
      <c r="D61" s="1">
        <v>43</v>
      </c>
      <c r="E61" s="2" t="s">
        <v>9</v>
      </c>
      <c r="F61" s="1" t="s">
        <v>7</v>
      </c>
    </row>
    <row r="62" spans="1:6">
      <c r="A62" s="1">
        <v>2012</v>
      </c>
      <c r="B62" s="1" t="s">
        <v>39</v>
      </c>
      <c r="C62" s="1">
        <v>77.7</v>
      </c>
      <c r="D62" s="1">
        <v>138</v>
      </c>
      <c r="E62" s="2" t="s">
        <v>10</v>
      </c>
      <c r="F62" s="1" t="s">
        <v>11</v>
      </c>
    </row>
    <row r="63" spans="1:6">
      <c r="A63" s="1">
        <v>2011</v>
      </c>
      <c r="B63" s="1" t="s">
        <v>39</v>
      </c>
      <c r="C63" s="1">
        <v>74.5</v>
      </c>
      <c r="D63" s="1">
        <v>130</v>
      </c>
      <c r="E63" s="2" t="s">
        <v>10</v>
      </c>
      <c r="F63" s="1" t="s">
        <v>11</v>
      </c>
    </row>
    <row r="64" spans="1:6">
      <c r="A64" s="1">
        <v>2012</v>
      </c>
      <c r="B64" s="1" t="s">
        <v>39</v>
      </c>
      <c r="C64" s="1">
        <v>68.900000000000006</v>
      </c>
      <c r="D64" s="1">
        <v>125</v>
      </c>
      <c r="E64" s="2" t="s">
        <v>10</v>
      </c>
      <c r="F64" s="1" t="s">
        <v>11</v>
      </c>
    </row>
    <row r="65" spans="1:6">
      <c r="A65" s="1">
        <v>2011</v>
      </c>
      <c r="B65" s="1" t="s">
        <v>39</v>
      </c>
      <c r="C65" s="1">
        <v>67</v>
      </c>
      <c r="D65" s="1">
        <v>118</v>
      </c>
      <c r="E65" s="2" t="s">
        <v>10</v>
      </c>
      <c r="F65" s="1" t="s">
        <v>11</v>
      </c>
    </row>
    <row r="66" spans="1:6">
      <c r="A66" s="1">
        <v>2010</v>
      </c>
      <c r="B66" s="1" t="s">
        <v>39</v>
      </c>
      <c r="C66" s="1">
        <v>62.4</v>
      </c>
      <c r="D66" s="1">
        <v>112</v>
      </c>
      <c r="E66" s="2" t="s">
        <v>10</v>
      </c>
      <c r="F66" s="1" t="s">
        <v>11</v>
      </c>
    </row>
    <row r="67" spans="1:6">
      <c r="A67" s="1">
        <v>2011</v>
      </c>
      <c r="B67" s="1" t="s">
        <v>39</v>
      </c>
      <c r="C67" s="1">
        <v>62.2</v>
      </c>
      <c r="D67" s="1">
        <v>118</v>
      </c>
      <c r="E67" s="2" t="s">
        <v>10</v>
      </c>
      <c r="F67" s="1" t="s">
        <v>7</v>
      </c>
    </row>
    <row r="68" spans="1:6">
      <c r="A68" s="1">
        <v>2011</v>
      </c>
      <c r="B68" s="1" t="s">
        <v>39</v>
      </c>
      <c r="C68" s="1">
        <v>58</v>
      </c>
      <c r="D68" s="1">
        <v>114</v>
      </c>
      <c r="E68" s="2" t="s">
        <v>10</v>
      </c>
      <c r="F68" s="1" t="s">
        <v>7</v>
      </c>
    </row>
    <row r="69" spans="1:6">
      <c r="A69" s="1">
        <v>2011</v>
      </c>
      <c r="B69" s="1" t="s">
        <v>39</v>
      </c>
      <c r="C69" s="1">
        <v>56.9</v>
      </c>
      <c r="D69" s="1">
        <v>115</v>
      </c>
      <c r="E69" s="2" t="s">
        <v>10</v>
      </c>
      <c r="F69" s="1" t="s">
        <v>11</v>
      </c>
    </row>
    <row r="70" spans="1:6">
      <c r="A70" s="1">
        <v>2012</v>
      </c>
      <c r="B70" s="1" t="s">
        <v>39</v>
      </c>
      <c r="C70" s="1">
        <v>55.7</v>
      </c>
      <c r="D70" s="1">
        <v>104</v>
      </c>
      <c r="E70" s="2" t="s">
        <v>10</v>
      </c>
      <c r="F70" s="1" t="s">
        <v>7</v>
      </c>
    </row>
    <row r="71" spans="1:6">
      <c r="A71" s="1">
        <v>2010</v>
      </c>
      <c r="B71" s="1" t="s">
        <v>39</v>
      </c>
      <c r="C71" s="1">
        <v>54.5</v>
      </c>
      <c r="D71" s="1">
        <v>100</v>
      </c>
      <c r="E71" s="2" t="s">
        <v>10</v>
      </c>
      <c r="F71" s="1" t="s">
        <v>11</v>
      </c>
    </row>
    <row r="72" spans="1:6">
      <c r="A72" s="1">
        <v>2011</v>
      </c>
      <c r="B72" s="1" t="s">
        <v>39</v>
      </c>
      <c r="C72" s="1">
        <v>54.1</v>
      </c>
      <c r="D72" s="1">
        <v>101</v>
      </c>
      <c r="E72" s="2" t="s">
        <v>10</v>
      </c>
      <c r="F72" s="1" t="s">
        <v>7</v>
      </c>
    </row>
    <row r="73" spans="1:6">
      <c r="A73" s="1">
        <v>2013</v>
      </c>
      <c r="B73" s="1" t="s">
        <v>39</v>
      </c>
      <c r="C73" s="1">
        <v>52.5</v>
      </c>
      <c r="D73" s="1">
        <v>104</v>
      </c>
      <c r="E73" s="2" t="s">
        <v>10</v>
      </c>
      <c r="F73" s="1" t="s">
        <v>11</v>
      </c>
    </row>
    <row r="74" spans="1:6">
      <c r="A74" s="1">
        <v>2012</v>
      </c>
      <c r="B74" s="1" t="s">
        <v>39</v>
      </c>
      <c r="C74" s="1">
        <v>49.4</v>
      </c>
      <c r="D74" s="1">
        <v>92</v>
      </c>
      <c r="E74" s="2" t="s">
        <v>10</v>
      </c>
      <c r="F74" s="1" t="s">
        <v>7</v>
      </c>
    </row>
    <row r="75" spans="1:6">
      <c r="A75" s="1">
        <v>2010</v>
      </c>
      <c r="B75" s="1" t="s">
        <v>39</v>
      </c>
      <c r="C75" s="1">
        <v>48.6</v>
      </c>
      <c r="D75" s="1">
        <v>107</v>
      </c>
      <c r="E75" s="2" t="s">
        <v>10</v>
      </c>
      <c r="F75" s="1" t="s">
        <v>7</v>
      </c>
    </row>
    <row r="76" spans="1:6">
      <c r="A76" s="1">
        <v>2013</v>
      </c>
      <c r="B76" s="1" t="s">
        <v>39</v>
      </c>
      <c r="C76" s="1">
        <v>47.6</v>
      </c>
      <c r="D76" s="1">
        <v>106</v>
      </c>
      <c r="E76" s="2" t="s">
        <v>10</v>
      </c>
      <c r="F76" s="1" t="s">
        <v>11</v>
      </c>
    </row>
    <row r="77" spans="1:6">
      <c r="A77" s="1">
        <v>2013</v>
      </c>
      <c r="B77" s="1" t="s">
        <v>39</v>
      </c>
      <c r="C77" s="1">
        <v>47.4</v>
      </c>
      <c r="D77" s="1">
        <v>97</v>
      </c>
      <c r="E77" s="2" t="s">
        <v>10</v>
      </c>
      <c r="F77" s="1" t="s">
        <v>11</v>
      </c>
    </row>
    <row r="78" spans="1:6">
      <c r="A78" s="1">
        <v>2010</v>
      </c>
      <c r="B78" s="1" t="s">
        <v>39</v>
      </c>
      <c r="C78" s="1">
        <v>46.3</v>
      </c>
      <c r="D78" s="1">
        <v>93</v>
      </c>
      <c r="E78" s="2" t="s">
        <v>10</v>
      </c>
      <c r="F78" s="1" t="s">
        <v>11</v>
      </c>
    </row>
    <row r="79" spans="1:6">
      <c r="A79" s="1">
        <v>2010</v>
      </c>
      <c r="B79" s="1" t="s">
        <v>39</v>
      </c>
      <c r="C79" s="1">
        <v>40.5</v>
      </c>
      <c r="D79" s="1">
        <v>82</v>
      </c>
      <c r="E79" s="2" t="s">
        <v>10</v>
      </c>
      <c r="F79" s="1" t="s">
        <v>7</v>
      </c>
    </row>
    <row r="80" spans="1:6">
      <c r="A80" s="1">
        <v>2013</v>
      </c>
      <c r="B80" s="1" t="s">
        <v>39</v>
      </c>
      <c r="C80" s="1">
        <v>35.1</v>
      </c>
      <c r="D80" s="1">
        <v>80</v>
      </c>
      <c r="E80" s="2" t="s">
        <v>10</v>
      </c>
      <c r="F80" s="1" t="s">
        <v>7</v>
      </c>
    </row>
    <row r="81" spans="1:6">
      <c r="A81" s="1">
        <v>2013</v>
      </c>
      <c r="B81" s="1" t="s">
        <v>39</v>
      </c>
      <c r="C81" s="1">
        <v>32.5</v>
      </c>
      <c r="D81" s="1">
        <v>75</v>
      </c>
      <c r="E81" s="2" t="s">
        <v>10</v>
      </c>
      <c r="F81" s="1" t="s">
        <v>7</v>
      </c>
    </row>
    <row r="82" spans="1:6">
      <c r="A82" s="1">
        <v>2012</v>
      </c>
      <c r="B82" s="1" t="s">
        <v>39</v>
      </c>
      <c r="C82" s="1">
        <v>50.9</v>
      </c>
      <c r="D82" s="1">
        <v>115</v>
      </c>
      <c r="E82" s="2" t="s">
        <v>19</v>
      </c>
      <c r="F82" s="1" t="s">
        <v>7</v>
      </c>
    </row>
    <row r="83" spans="1:6">
      <c r="A83" s="1">
        <v>2013</v>
      </c>
      <c r="B83" s="1" t="s">
        <v>39</v>
      </c>
      <c r="C83" s="1">
        <v>31.1</v>
      </c>
      <c r="D83" s="1">
        <v>76</v>
      </c>
      <c r="E83" s="2" t="s">
        <v>19</v>
      </c>
      <c r="F83" s="1" t="s">
        <v>7</v>
      </c>
    </row>
    <row r="84" spans="1:6">
      <c r="A84" s="1">
        <v>2012</v>
      </c>
      <c r="B84" s="1" t="s">
        <v>39</v>
      </c>
      <c r="C84" s="1">
        <v>51</v>
      </c>
      <c r="D84" s="1">
        <v>116</v>
      </c>
      <c r="E84" s="2" t="s">
        <v>8</v>
      </c>
      <c r="F84" s="1" t="s">
        <v>7</v>
      </c>
    </row>
    <row r="85" spans="1:6">
      <c r="A85" s="1">
        <v>2010</v>
      </c>
      <c r="B85" s="1" t="s">
        <v>39</v>
      </c>
      <c r="C85" s="1">
        <v>50.9</v>
      </c>
      <c r="D85" s="1">
        <v>113</v>
      </c>
      <c r="E85" s="2" t="s">
        <v>8</v>
      </c>
      <c r="F85" s="1" t="s">
        <v>7</v>
      </c>
    </row>
    <row r="86" spans="1:6">
      <c r="A86" s="1">
        <v>2012</v>
      </c>
      <c r="B86" s="1" t="s">
        <v>39</v>
      </c>
      <c r="C86" s="1">
        <v>49.4</v>
      </c>
      <c r="D86" s="1">
        <v>140</v>
      </c>
      <c r="E86" s="2" t="s">
        <v>8</v>
      </c>
      <c r="F86" s="1" t="s">
        <v>11</v>
      </c>
    </row>
    <row r="87" spans="1:6">
      <c r="A87" s="1">
        <v>2011</v>
      </c>
      <c r="B87" s="1" t="s">
        <v>39</v>
      </c>
      <c r="C87" s="1">
        <v>49.1</v>
      </c>
      <c r="D87" s="1">
        <v>104</v>
      </c>
      <c r="E87" s="2" t="s">
        <v>8</v>
      </c>
      <c r="F87" s="1" t="s">
        <v>7</v>
      </c>
    </row>
    <row r="88" spans="1:6">
      <c r="A88" s="1">
        <v>2011</v>
      </c>
      <c r="B88" s="1" t="s">
        <v>39</v>
      </c>
      <c r="C88" s="1">
        <v>42.5</v>
      </c>
      <c r="D88" s="1">
        <v>115</v>
      </c>
      <c r="E88" s="2" t="s">
        <v>8</v>
      </c>
      <c r="F88" s="1" t="s">
        <v>11</v>
      </c>
    </row>
    <row r="89" spans="1:6">
      <c r="A89" s="1">
        <v>2013</v>
      </c>
      <c r="B89" s="1" t="s">
        <v>39</v>
      </c>
      <c r="C89" s="1">
        <v>36.4</v>
      </c>
      <c r="D89" s="1">
        <v>91</v>
      </c>
      <c r="E89" s="2" t="s">
        <v>8</v>
      </c>
      <c r="F89" s="1" t="s">
        <v>11</v>
      </c>
    </row>
    <row r="90" spans="1:6">
      <c r="A90" s="1">
        <v>2013</v>
      </c>
      <c r="B90" s="1" t="s">
        <v>39</v>
      </c>
      <c r="C90" s="1">
        <v>31.2</v>
      </c>
      <c r="D90" s="1">
        <v>82</v>
      </c>
      <c r="E90" s="2" t="s">
        <v>8</v>
      </c>
      <c r="F90" s="1" t="s">
        <v>7</v>
      </c>
    </row>
    <row r="91" spans="1:6">
      <c r="A91" s="1">
        <v>2011</v>
      </c>
      <c r="B91" s="1" t="s">
        <v>39</v>
      </c>
      <c r="C91" s="1">
        <v>35.5</v>
      </c>
      <c r="D91" s="1">
        <v>109</v>
      </c>
      <c r="E91" s="2" t="s">
        <v>9</v>
      </c>
      <c r="F91" s="1" t="s">
        <v>7</v>
      </c>
    </row>
    <row r="92" spans="1:6">
      <c r="A92" s="1">
        <v>2010</v>
      </c>
      <c r="B92" s="1" t="s">
        <v>39</v>
      </c>
      <c r="C92" s="1">
        <v>31.1</v>
      </c>
      <c r="D92" s="1">
        <v>87</v>
      </c>
      <c r="E92" s="2" t="s">
        <v>9</v>
      </c>
      <c r="F92" s="1" t="s">
        <v>7</v>
      </c>
    </row>
    <row r="93" spans="1:6">
      <c r="A93" s="1">
        <v>2011</v>
      </c>
      <c r="B93" s="1" t="s">
        <v>38</v>
      </c>
      <c r="C93" s="1">
        <v>82.6</v>
      </c>
      <c r="D93" s="1">
        <v>146</v>
      </c>
      <c r="E93" s="2" t="s">
        <v>10</v>
      </c>
      <c r="F93" s="1" t="s">
        <v>7</v>
      </c>
    </row>
    <row r="94" spans="1:6">
      <c r="A94" s="1">
        <v>2011</v>
      </c>
      <c r="B94" s="1" t="s">
        <v>38</v>
      </c>
      <c r="C94" s="1">
        <v>81.8</v>
      </c>
      <c r="D94" s="1">
        <v>148</v>
      </c>
      <c r="E94" s="2" t="s">
        <v>10</v>
      </c>
      <c r="F94" s="1" t="s">
        <v>11</v>
      </c>
    </row>
    <row r="95" spans="1:6">
      <c r="A95" s="1">
        <v>2010</v>
      </c>
      <c r="B95" s="1" t="s">
        <v>38</v>
      </c>
      <c r="C95" s="1">
        <v>78.400000000000006</v>
      </c>
      <c r="D95" s="1">
        <v>141</v>
      </c>
      <c r="E95" s="2" t="s">
        <v>10</v>
      </c>
      <c r="F95" s="1" t="s">
        <v>11</v>
      </c>
    </row>
    <row r="96" spans="1:6">
      <c r="A96" s="1">
        <v>2010</v>
      </c>
      <c r="B96" s="1" t="s">
        <v>38</v>
      </c>
      <c r="C96" s="1">
        <v>77.099999999999994</v>
      </c>
      <c r="D96" s="1">
        <v>138</v>
      </c>
      <c r="E96" s="2" t="s">
        <v>10</v>
      </c>
      <c r="F96" s="1" t="s">
        <v>7</v>
      </c>
    </row>
    <row r="97" spans="1:6">
      <c r="A97" s="1">
        <v>2010</v>
      </c>
      <c r="B97" s="1" t="s">
        <v>38</v>
      </c>
      <c r="C97" s="1">
        <v>71.3</v>
      </c>
      <c r="D97" s="1">
        <v>128</v>
      </c>
      <c r="E97" s="2" t="s">
        <v>10</v>
      </c>
      <c r="F97" s="1" t="s">
        <v>11</v>
      </c>
    </row>
    <row r="98" spans="1:6">
      <c r="A98" s="1">
        <v>2011</v>
      </c>
      <c r="B98" s="1" t="s">
        <v>38</v>
      </c>
      <c r="C98" s="1">
        <v>69.2</v>
      </c>
      <c r="D98" s="1">
        <v>131</v>
      </c>
      <c r="E98" s="2" t="s">
        <v>10</v>
      </c>
      <c r="F98" s="1" t="s">
        <v>11</v>
      </c>
    </row>
    <row r="99" spans="1:6">
      <c r="A99" s="1">
        <v>2011</v>
      </c>
      <c r="B99" s="1" t="s">
        <v>38</v>
      </c>
      <c r="C99" s="1">
        <v>68.599999999999994</v>
      </c>
      <c r="D99" s="1">
        <v>136</v>
      </c>
      <c r="E99" s="2" t="s">
        <v>10</v>
      </c>
      <c r="F99" s="1" t="s">
        <v>7</v>
      </c>
    </row>
    <row r="100" spans="1:6">
      <c r="A100" s="1">
        <v>2010</v>
      </c>
      <c r="B100" s="1" t="s">
        <v>38</v>
      </c>
      <c r="C100" s="1">
        <v>63.1</v>
      </c>
      <c r="D100" s="1">
        <v>130</v>
      </c>
      <c r="E100" s="2" t="s">
        <v>10</v>
      </c>
      <c r="F100" s="1" t="s">
        <v>7</v>
      </c>
    </row>
    <row r="101" spans="1:6">
      <c r="A101" s="1">
        <v>2011</v>
      </c>
      <c r="B101" s="1" t="s">
        <v>38</v>
      </c>
      <c r="C101" s="1">
        <v>59</v>
      </c>
      <c r="D101" s="1">
        <v>132</v>
      </c>
      <c r="E101" s="2" t="s">
        <v>10</v>
      </c>
      <c r="F101" s="1" t="s">
        <v>7</v>
      </c>
    </row>
    <row r="102" spans="1:6">
      <c r="A102" s="1">
        <v>2013</v>
      </c>
      <c r="B102" s="1" t="s">
        <v>38</v>
      </c>
      <c r="C102" s="1">
        <v>55.6</v>
      </c>
      <c r="D102" s="1">
        <v>111</v>
      </c>
      <c r="E102" s="2" t="s">
        <v>10</v>
      </c>
      <c r="F102" s="1" t="s">
        <v>11</v>
      </c>
    </row>
    <row r="103" spans="1:6">
      <c r="A103" s="1">
        <v>2013</v>
      </c>
      <c r="B103" s="1" t="s">
        <v>38</v>
      </c>
      <c r="C103" s="1">
        <v>52.4</v>
      </c>
      <c r="D103" s="1">
        <v>100</v>
      </c>
      <c r="E103" s="2" t="s">
        <v>10</v>
      </c>
      <c r="F103" s="1" t="s">
        <v>11</v>
      </c>
    </row>
    <row r="104" spans="1:6">
      <c r="A104" s="1">
        <v>2013</v>
      </c>
      <c r="B104" s="1" t="s">
        <v>38</v>
      </c>
      <c r="C104" s="1">
        <v>42</v>
      </c>
      <c r="D104" s="1">
        <v>90</v>
      </c>
      <c r="E104" s="2" t="s">
        <v>10</v>
      </c>
      <c r="F104" s="1" t="s">
        <v>7</v>
      </c>
    </row>
    <row r="105" spans="1:6">
      <c r="A105" s="1">
        <v>2013</v>
      </c>
      <c r="B105" s="1" t="s">
        <v>38</v>
      </c>
      <c r="C105" s="1">
        <v>26.9</v>
      </c>
      <c r="D105" s="1">
        <v>82</v>
      </c>
      <c r="E105" s="2" t="s">
        <v>10</v>
      </c>
      <c r="F105" s="1" t="s">
        <v>7</v>
      </c>
    </row>
    <row r="106" spans="1:6">
      <c r="A106" s="1">
        <v>2013</v>
      </c>
      <c r="B106" s="1" t="s">
        <v>38</v>
      </c>
      <c r="C106" s="1">
        <v>39.200000000000003</v>
      </c>
      <c r="D106" s="1">
        <v>89</v>
      </c>
      <c r="E106" s="2" t="s">
        <v>19</v>
      </c>
      <c r="F106" s="1" t="s">
        <v>7</v>
      </c>
    </row>
    <row r="107" spans="1:6">
      <c r="A107" s="1">
        <v>2011</v>
      </c>
      <c r="B107" s="1" t="s">
        <v>38</v>
      </c>
      <c r="C107" s="1">
        <v>62.7</v>
      </c>
      <c r="D107" s="1">
        <v>141</v>
      </c>
      <c r="E107" s="2" t="s">
        <v>8</v>
      </c>
      <c r="F107" s="1" t="s">
        <v>7</v>
      </c>
    </row>
    <row r="108" spans="1:6">
      <c r="A108" s="1">
        <v>2010</v>
      </c>
      <c r="B108" s="1" t="s">
        <v>38</v>
      </c>
      <c r="C108" s="1">
        <v>62</v>
      </c>
      <c r="D108" s="1">
        <v>135</v>
      </c>
      <c r="E108" s="2" t="s">
        <v>8</v>
      </c>
      <c r="F108" s="1" t="s">
        <v>7</v>
      </c>
    </row>
    <row r="109" spans="1:6">
      <c r="A109" s="1">
        <v>2013</v>
      </c>
      <c r="B109" s="1" t="s">
        <v>38</v>
      </c>
      <c r="C109" s="1">
        <v>36.4</v>
      </c>
      <c r="D109" s="1">
        <v>84</v>
      </c>
      <c r="E109" s="2" t="s">
        <v>8</v>
      </c>
      <c r="F109" s="1" t="s">
        <v>7</v>
      </c>
    </row>
    <row r="110" spans="1:6">
      <c r="A110" s="1">
        <v>2011</v>
      </c>
      <c r="B110" s="1" t="s">
        <v>38</v>
      </c>
      <c r="C110" s="1">
        <v>30.5</v>
      </c>
      <c r="D110" s="1">
        <v>103</v>
      </c>
      <c r="E110" s="2" t="s">
        <v>8</v>
      </c>
      <c r="F110" s="1" t="s">
        <v>11</v>
      </c>
    </row>
    <row r="111" spans="1:6">
      <c r="A111" s="1">
        <v>2013</v>
      </c>
      <c r="B111" s="1" t="s">
        <v>38</v>
      </c>
      <c r="C111" s="1">
        <v>28.2</v>
      </c>
      <c r="D111" s="1">
        <v>101</v>
      </c>
      <c r="E111" s="2" t="s">
        <v>8</v>
      </c>
      <c r="F111" s="1" t="s">
        <v>11</v>
      </c>
    </row>
    <row r="112" spans="1:6">
      <c r="A112" s="1">
        <v>2011</v>
      </c>
      <c r="B112" s="1" t="s">
        <v>38</v>
      </c>
      <c r="C112" s="1">
        <v>41.4</v>
      </c>
      <c r="D112" s="1">
        <v>132</v>
      </c>
      <c r="E112" s="2" t="s">
        <v>9</v>
      </c>
      <c r="F112" s="1" t="s">
        <v>7</v>
      </c>
    </row>
    <row r="113" spans="1:6">
      <c r="A113" s="1">
        <v>2010</v>
      </c>
      <c r="B113" s="1" t="s">
        <v>38</v>
      </c>
      <c r="C113" s="1">
        <v>41</v>
      </c>
      <c r="D113" s="1">
        <v>116</v>
      </c>
      <c r="E113" s="2" t="s">
        <v>9</v>
      </c>
      <c r="F113" s="1" t="s">
        <v>7</v>
      </c>
    </row>
    <row r="114" spans="1:6">
      <c r="A114" s="1">
        <v>2011</v>
      </c>
      <c r="B114" s="1" t="s">
        <v>37</v>
      </c>
      <c r="C114" s="1">
        <v>62.5</v>
      </c>
      <c r="D114" s="1">
        <v>109</v>
      </c>
      <c r="E114" s="2" t="s">
        <v>10</v>
      </c>
      <c r="F114" s="1" t="s">
        <v>11</v>
      </c>
    </row>
    <row r="115" spans="1:6">
      <c r="A115" s="1">
        <v>2010</v>
      </c>
      <c r="B115" s="1" t="s">
        <v>37</v>
      </c>
      <c r="C115" s="1">
        <v>50.7</v>
      </c>
      <c r="D115" s="1">
        <v>88</v>
      </c>
      <c r="E115" s="2" t="s">
        <v>10</v>
      </c>
      <c r="F115" s="1" t="s">
        <v>11</v>
      </c>
    </row>
    <row r="116" spans="1:6">
      <c r="A116" s="1">
        <v>2013</v>
      </c>
      <c r="B116" s="1" t="s">
        <v>37</v>
      </c>
      <c r="C116" s="1">
        <v>48.4</v>
      </c>
      <c r="D116" s="1">
        <v>100</v>
      </c>
      <c r="E116" s="2" t="s">
        <v>10</v>
      </c>
      <c r="F116" s="1" t="s">
        <v>11</v>
      </c>
    </row>
    <row r="117" spans="1:6">
      <c r="A117" s="1">
        <v>2013</v>
      </c>
      <c r="B117" s="1" t="s">
        <v>37</v>
      </c>
      <c r="C117" s="1">
        <v>47.4</v>
      </c>
      <c r="D117" s="1">
        <v>90</v>
      </c>
      <c r="E117" s="2" t="s">
        <v>10</v>
      </c>
      <c r="F117" s="1" t="s">
        <v>11</v>
      </c>
    </row>
    <row r="118" spans="1:6">
      <c r="A118" s="1">
        <v>2011</v>
      </c>
      <c r="B118" s="1" t="s">
        <v>37</v>
      </c>
      <c r="C118" s="1">
        <v>46</v>
      </c>
      <c r="D118" s="1">
        <v>93</v>
      </c>
      <c r="E118" s="2" t="s">
        <v>10</v>
      </c>
      <c r="F118" s="1" t="s">
        <v>11</v>
      </c>
    </row>
    <row r="119" spans="1:6">
      <c r="A119" s="1">
        <v>2010</v>
      </c>
      <c r="B119" s="1" t="s">
        <v>37</v>
      </c>
      <c r="C119" s="1">
        <v>44.1</v>
      </c>
      <c r="D119" s="1">
        <v>80</v>
      </c>
      <c r="E119" s="2" t="s">
        <v>10</v>
      </c>
      <c r="F119" s="1" t="s">
        <v>11</v>
      </c>
    </row>
    <row r="120" spans="1:6">
      <c r="A120" s="1">
        <v>2011</v>
      </c>
      <c r="B120" s="1" t="s">
        <v>37</v>
      </c>
      <c r="C120" s="1">
        <v>42.6</v>
      </c>
      <c r="D120" s="1">
        <v>86</v>
      </c>
      <c r="E120" s="2" t="s">
        <v>10</v>
      </c>
      <c r="F120" s="1" t="s">
        <v>7</v>
      </c>
    </row>
    <row r="121" spans="1:6">
      <c r="A121" s="1">
        <v>2012</v>
      </c>
      <c r="B121" s="1" t="s">
        <v>37</v>
      </c>
      <c r="C121" s="1">
        <v>41.5</v>
      </c>
      <c r="D121" s="1">
        <v>78</v>
      </c>
      <c r="E121" s="2" t="s">
        <v>10</v>
      </c>
      <c r="F121" s="1" t="s">
        <v>11</v>
      </c>
    </row>
    <row r="122" spans="1:6">
      <c r="A122" s="1">
        <v>2012</v>
      </c>
      <c r="B122" s="1" t="s">
        <v>37</v>
      </c>
      <c r="C122" s="1">
        <v>41.2</v>
      </c>
      <c r="D122" s="1">
        <v>96</v>
      </c>
      <c r="E122" s="2" t="s">
        <v>10</v>
      </c>
      <c r="F122" s="1" t="s">
        <v>11</v>
      </c>
    </row>
    <row r="123" spans="1:6">
      <c r="A123" s="1">
        <v>2010</v>
      </c>
      <c r="B123" s="1" t="s">
        <v>37</v>
      </c>
      <c r="C123" s="1">
        <v>39.5</v>
      </c>
      <c r="D123" s="1">
        <v>87</v>
      </c>
      <c r="E123" s="2" t="s">
        <v>10</v>
      </c>
      <c r="F123" s="1" t="s">
        <v>7</v>
      </c>
    </row>
    <row r="124" spans="1:6">
      <c r="A124" s="1">
        <v>2013</v>
      </c>
      <c r="B124" s="1" t="s">
        <v>37</v>
      </c>
      <c r="C124" s="1">
        <v>38.4</v>
      </c>
      <c r="D124" s="1">
        <v>64</v>
      </c>
      <c r="E124" s="2" t="s">
        <v>10</v>
      </c>
      <c r="F124" s="1" t="s">
        <v>11</v>
      </c>
    </row>
    <row r="125" spans="1:6">
      <c r="A125" s="1">
        <v>2010</v>
      </c>
      <c r="B125" s="1" t="s">
        <v>37</v>
      </c>
      <c r="C125" s="1">
        <v>37.299999999999997</v>
      </c>
      <c r="D125" s="1">
        <v>79</v>
      </c>
      <c r="E125" s="2" t="s">
        <v>10</v>
      </c>
      <c r="F125" s="1" t="s">
        <v>7</v>
      </c>
    </row>
    <row r="126" spans="1:6">
      <c r="A126" s="1">
        <v>2010</v>
      </c>
      <c r="B126" s="1" t="s">
        <v>37</v>
      </c>
      <c r="C126" s="1">
        <v>36.4</v>
      </c>
      <c r="D126" s="1">
        <v>75</v>
      </c>
      <c r="E126" s="2" t="s">
        <v>10</v>
      </c>
      <c r="F126" s="1" t="s">
        <v>11</v>
      </c>
    </row>
    <row r="127" spans="1:6">
      <c r="A127" s="1">
        <v>2012</v>
      </c>
      <c r="B127" s="1" t="s">
        <v>37</v>
      </c>
      <c r="C127" s="1">
        <v>34.700000000000003</v>
      </c>
      <c r="D127" s="1">
        <v>70</v>
      </c>
      <c r="E127" s="2" t="s">
        <v>10</v>
      </c>
      <c r="F127" s="1" t="s">
        <v>11</v>
      </c>
    </row>
    <row r="128" spans="1:6">
      <c r="A128" s="1">
        <v>2012</v>
      </c>
      <c r="B128" s="1" t="s">
        <v>37</v>
      </c>
      <c r="C128" s="1">
        <v>33.799999999999997</v>
      </c>
      <c r="D128" s="1">
        <v>69</v>
      </c>
      <c r="E128" s="2" t="s">
        <v>10</v>
      </c>
      <c r="F128" s="1" t="s">
        <v>7</v>
      </c>
    </row>
    <row r="129" spans="1:6">
      <c r="A129" s="1">
        <v>2010</v>
      </c>
      <c r="B129" s="1" t="s">
        <v>37</v>
      </c>
      <c r="C129" s="1">
        <v>33.6</v>
      </c>
      <c r="D129" s="1">
        <v>75</v>
      </c>
      <c r="E129" s="2" t="s">
        <v>10</v>
      </c>
      <c r="F129" s="1" t="s">
        <v>7</v>
      </c>
    </row>
    <row r="130" spans="1:6">
      <c r="A130" s="1">
        <v>2012</v>
      </c>
      <c r="B130" s="1" t="s">
        <v>37</v>
      </c>
      <c r="C130" s="1">
        <v>31.8</v>
      </c>
      <c r="D130" s="1">
        <v>63</v>
      </c>
      <c r="E130" s="2" t="s">
        <v>10</v>
      </c>
      <c r="F130" s="1" t="s">
        <v>7</v>
      </c>
    </row>
    <row r="131" spans="1:6">
      <c r="A131" s="1">
        <v>2011</v>
      </c>
      <c r="B131" s="1" t="s">
        <v>37</v>
      </c>
      <c r="C131" s="1">
        <v>27.2</v>
      </c>
      <c r="D131" s="1">
        <v>63</v>
      </c>
      <c r="E131" s="2" t="s">
        <v>10</v>
      </c>
      <c r="F131" s="1" t="s">
        <v>7</v>
      </c>
    </row>
    <row r="132" spans="1:6">
      <c r="A132" s="1">
        <v>2013</v>
      </c>
      <c r="B132" s="1" t="s">
        <v>37</v>
      </c>
      <c r="C132" s="1">
        <v>22.2</v>
      </c>
      <c r="D132" s="1">
        <v>52</v>
      </c>
      <c r="E132" s="2" t="s">
        <v>10</v>
      </c>
      <c r="F132" s="1" t="s">
        <v>7</v>
      </c>
    </row>
    <row r="133" spans="1:6">
      <c r="A133" s="1">
        <v>2013</v>
      </c>
      <c r="B133" s="1" t="s">
        <v>37</v>
      </c>
      <c r="C133" s="1">
        <v>21.2</v>
      </c>
      <c r="D133" s="1">
        <v>60</v>
      </c>
      <c r="E133" s="2" t="s">
        <v>10</v>
      </c>
      <c r="F133" s="1" t="s">
        <v>7</v>
      </c>
    </row>
    <row r="134" spans="1:6">
      <c r="A134" s="1">
        <v>2011</v>
      </c>
      <c r="B134" s="1" t="s">
        <v>37</v>
      </c>
      <c r="C134" s="1">
        <v>36.700000000000003</v>
      </c>
      <c r="D134" s="1">
        <v>83</v>
      </c>
      <c r="E134" s="2" t="s">
        <v>19</v>
      </c>
      <c r="F134" s="1" t="s">
        <v>7</v>
      </c>
    </row>
    <row r="135" spans="1:6">
      <c r="A135" s="1">
        <v>2012</v>
      </c>
      <c r="B135" s="1" t="s">
        <v>37</v>
      </c>
      <c r="C135" s="1">
        <v>26.7</v>
      </c>
      <c r="D135" s="1">
        <v>64</v>
      </c>
      <c r="E135" s="2" t="s">
        <v>19</v>
      </c>
      <c r="F135" s="1" t="s">
        <v>7</v>
      </c>
    </row>
    <row r="136" spans="1:6">
      <c r="A136" s="1">
        <v>2013</v>
      </c>
      <c r="B136" s="1" t="s">
        <v>37</v>
      </c>
      <c r="C136" s="1">
        <v>23.4</v>
      </c>
      <c r="D136" s="1">
        <v>57</v>
      </c>
      <c r="E136" s="2" t="s">
        <v>19</v>
      </c>
      <c r="F136" s="1" t="s">
        <v>7</v>
      </c>
    </row>
    <row r="137" spans="1:6">
      <c r="A137" s="1">
        <v>2011</v>
      </c>
      <c r="B137" s="1" t="s">
        <v>37</v>
      </c>
      <c r="C137" s="1">
        <v>31</v>
      </c>
      <c r="D137" s="1">
        <v>77</v>
      </c>
      <c r="E137" s="2" t="s">
        <v>8</v>
      </c>
      <c r="F137" s="1" t="s">
        <v>7</v>
      </c>
    </row>
    <row r="138" spans="1:6">
      <c r="A138" s="1">
        <v>2012</v>
      </c>
      <c r="B138" s="1" t="s">
        <v>37</v>
      </c>
      <c r="C138" s="1">
        <v>28.8</v>
      </c>
      <c r="D138" s="1">
        <v>72</v>
      </c>
      <c r="E138" s="2" t="s">
        <v>8</v>
      </c>
      <c r="F138" s="1" t="s">
        <v>7</v>
      </c>
    </row>
    <row r="139" spans="1:6">
      <c r="A139" s="1">
        <v>2012</v>
      </c>
      <c r="B139" s="1" t="s">
        <v>37</v>
      </c>
      <c r="C139" s="1">
        <v>28.4</v>
      </c>
      <c r="D139" s="1">
        <v>83</v>
      </c>
      <c r="E139" s="2" t="s">
        <v>8</v>
      </c>
      <c r="F139" s="1" t="s">
        <v>11</v>
      </c>
    </row>
    <row r="140" spans="1:6">
      <c r="A140" s="1">
        <v>2010</v>
      </c>
      <c r="B140" s="1" t="s">
        <v>37</v>
      </c>
      <c r="C140" s="1">
        <v>26.7</v>
      </c>
      <c r="D140" s="1">
        <v>79</v>
      </c>
      <c r="E140" s="2" t="s">
        <v>8</v>
      </c>
      <c r="F140" s="1" t="s">
        <v>11</v>
      </c>
    </row>
    <row r="141" spans="1:6">
      <c r="A141" s="1">
        <v>2010</v>
      </c>
      <c r="B141" s="1" t="s">
        <v>37</v>
      </c>
      <c r="C141" s="1">
        <v>26.5</v>
      </c>
      <c r="D141" s="1">
        <v>62</v>
      </c>
      <c r="E141" s="2" t="s">
        <v>8</v>
      </c>
      <c r="F141" s="1" t="s">
        <v>7</v>
      </c>
    </row>
    <row r="142" spans="1:6">
      <c r="A142" s="1">
        <v>2013</v>
      </c>
      <c r="B142" s="1" t="s">
        <v>37</v>
      </c>
      <c r="C142" s="1">
        <v>24.7</v>
      </c>
      <c r="D142" s="1">
        <v>79</v>
      </c>
      <c r="E142" s="2" t="s">
        <v>8</v>
      </c>
      <c r="F142" s="1" t="s">
        <v>11</v>
      </c>
    </row>
    <row r="143" spans="1:6">
      <c r="A143" s="1">
        <v>2011</v>
      </c>
      <c r="B143" s="1" t="s">
        <v>37</v>
      </c>
      <c r="C143" s="1">
        <v>23.7</v>
      </c>
      <c r="D143" s="1">
        <v>84</v>
      </c>
      <c r="E143" s="2" t="s">
        <v>8</v>
      </c>
      <c r="F143" s="1" t="s">
        <v>11</v>
      </c>
    </row>
    <row r="144" spans="1:6">
      <c r="A144" s="1">
        <v>2013</v>
      </c>
      <c r="B144" s="1" t="s">
        <v>37</v>
      </c>
      <c r="C144" s="1">
        <v>15.5</v>
      </c>
      <c r="D144" s="1">
        <v>38</v>
      </c>
      <c r="E144" s="2" t="s">
        <v>8</v>
      </c>
      <c r="F144" s="1" t="s">
        <v>7</v>
      </c>
    </row>
    <row r="145" spans="1:6">
      <c r="A145" s="1">
        <v>2011</v>
      </c>
      <c r="B145" s="1" t="s">
        <v>37</v>
      </c>
      <c r="C145" s="1">
        <v>29.6</v>
      </c>
      <c r="D145" s="1">
        <v>91</v>
      </c>
      <c r="E145" s="2" t="s">
        <v>9</v>
      </c>
      <c r="F145" s="1" t="s">
        <v>7</v>
      </c>
    </row>
    <row r="146" spans="1:6">
      <c r="A146" s="1">
        <v>2010</v>
      </c>
      <c r="B146" s="1" t="s">
        <v>37</v>
      </c>
      <c r="C146" s="1">
        <v>25.1</v>
      </c>
      <c r="D146" s="1">
        <v>72</v>
      </c>
      <c r="E146" s="2" t="s">
        <v>9</v>
      </c>
      <c r="F146" s="1" t="s">
        <v>7</v>
      </c>
    </row>
    <row r="147" spans="1:6">
      <c r="A147" s="1">
        <v>2011</v>
      </c>
      <c r="B147" s="1" t="s">
        <v>36</v>
      </c>
      <c r="C147" s="1">
        <v>53.6</v>
      </c>
      <c r="D147" s="1">
        <v>91</v>
      </c>
      <c r="E147" s="2" t="s">
        <v>10</v>
      </c>
      <c r="F147" s="1" t="s">
        <v>11</v>
      </c>
    </row>
    <row r="148" spans="1:6">
      <c r="A148" s="1">
        <v>2011</v>
      </c>
      <c r="B148" s="1" t="s">
        <v>36</v>
      </c>
      <c r="C148" s="1">
        <v>45.8</v>
      </c>
      <c r="D148" s="1">
        <v>89</v>
      </c>
      <c r="E148" s="2" t="s">
        <v>10</v>
      </c>
      <c r="F148" s="1" t="s">
        <v>11</v>
      </c>
    </row>
    <row r="149" spans="1:6">
      <c r="A149" s="1">
        <v>2012</v>
      </c>
      <c r="B149" s="1" t="s">
        <v>36</v>
      </c>
      <c r="C149" s="1">
        <v>35.799999999999997</v>
      </c>
      <c r="D149" s="1">
        <v>71</v>
      </c>
      <c r="E149" s="2" t="s">
        <v>10</v>
      </c>
      <c r="F149" s="1" t="s">
        <v>11</v>
      </c>
    </row>
    <row r="150" spans="1:6">
      <c r="A150" s="1">
        <v>2012</v>
      </c>
      <c r="B150" s="1" t="s">
        <v>36</v>
      </c>
      <c r="C150" s="1">
        <v>27.5</v>
      </c>
      <c r="D150" s="1">
        <v>61</v>
      </c>
      <c r="E150" s="2" t="s">
        <v>10</v>
      </c>
      <c r="F150" s="1" t="s">
        <v>11</v>
      </c>
    </row>
    <row r="151" spans="1:6">
      <c r="A151" s="1">
        <v>2012</v>
      </c>
      <c r="B151" s="1" t="s">
        <v>36</v>
      </c>
      <c r="C151" s="1">
        <v>24.7</v>
      </c>
      <c r="D151" s="1">
        <v>50</v>
      </c>
      <c r="E151" s="2" t="s">
        <v>10</v>
      </c>
      <c r="F151" s="1" t="s">
        <v>11</v>
      </c>
    </row>
    <row r="152" spans="1:6">
      <c r="A152" s="1">
        <v>2010</v>
      </c>
      <c r="B152" s="1" t="s">
        <v>36</v>
      </c>
      <c r="C152" s="1">
        <v>23.2</v>
      </c>
      <c r="D152" s="1">
        <v>44</v>
      </c>
      <c r="E152" s="2" t="s">
        <v>10</v>
      </c>
      <c r="F152" s="1" t="s">
        <v>11</v>
      </c>
    </row>
    <row r="153" spans="1:6">
      <c r="A153" s="1">
        <v>2013</v>
      </c>
      <c r="B153" s="1" t="s">
        <v>36</v>
      </c>
      <c r="C153" s="1">
        <v>19.899999999999999</v>
      </c>
      <c r="D153" s="1">
        <v>42</v>
      </c>
      <c r="E153" s="2" t="s">
        <v>10</v>
      </c>
      <c r="F153" s="1" t="s">
        <v>11</v>
      </c>
    </row>
    <row r="154" spans="1:6">
      <c r="A154" s="1">
        <v>2011</v>
      </c>
      <c r="B154" s="1" t="s">
        <v>36</v>
      </c>
      <c r="C154" s="1">
        <v>19.8</v>
      </c>
      <c r="D154" s="1">
        <v>43</v>
      </c>
      <c r="E154" s="2" t="s">
        <v>10</v>
      </c>
      <c r="F154" s="1" t="s">
        <v>7</v>
      </c>
    </row>
    <row r="155" spans="1:6">
      <c r="A155" s="1">
        <v>2010</v>
      </c>
      <c r="B155" s="1" t="s">
        <v>36</v>
      </c>
      <c r="C155" s="1">
        <v>19.5</v>
      </c>
      <c r="D155" s="1">
        <v>39</v>
      </c>
      <c r="E155" s="2" t="s">
        <v>10</v>
      </c>
      <c r="F155" s="1" t="s">
        <v>11</v>
      </c>
    </row>
    <row r="156" spans="1:6">
      <c r="A156" s="1">
        <v>2011</v>
      </c>
      <c r="B156" s="1" t="s">
        <v>36</v>
      </c>
      <c r="C156" s="1">
        <v>17.600000000000001</v>
      </c>
      <c r="D156" s="1">
        <v>37</v>
      </c>
      <c r="E156" s="2" t="s">
        <v>10</v>
      </c>
      <c r="F156" s="1" t="s">
        <v>7</v>
      </c>
    </row>
    <row r="157" spans="1:6">
      <c r="A157" s="1">
        <v>2013</v>
      </c>
      <c r="B157" s="1" t="s">
        <v>36</v>
      </c>
      <c r="C157" s="1">
        <v>15.4</v>
      </c>
      <c r="D157" s="1">
        <v>39</v>
      </c>
      <c r="E157" s="2" t="s">
        <v>10</v>
      </c>
      <c r="F157" s="1" t="s">
        <v>11</v>
      </c>
    </row>
    <row r="158" spans="1:6">
      <c r="A158" s="1">
        <v>2013</v>
      </c>
      <c r="B158" s="1" t="s">
        <v>36</v>
      </c>
      <c r="C158" s="1">
        <v>14.8</v>
      </c>
      <c r="D158" s="1">
        <v>16</v>
      </c>
      <c r="E158" s="2" t="s">
        <v>10</v>
      </c>
      <c r="F158" s="1" t="s">
        <v>11</v>
      </c>
    </row>
    <row r="159" spans="1:6">
      <c r="A159" s="1">
        <v>2010</v>
      </c>
      <c r="B159" s="1" t="s">
        <v>36</v>
      </c>
      <c r="C159" s="1">
        <v>14.7</v>
      </c>
      <c r="D159" s="1">
        <v>35</v>
      </c>
      <c r="E159" s="2" t="s">
        <v>10</v>
      </c>
      <c r="F159" s="1" t="s">
        <v>7</v>
      </c>
    </row>
    <row r="160" spans="1:6">
      <c r="A160" s="1">
        <v>2012</v>
      </c>
      <c r="B160" s="1" t="s">
        <v>36</v>
      </c>
      <c r="C160" s="1">
        <v>12.6</v>
      </c>
      <c r="D160" s="1">
        <v>29</v>
      </c>
      <c r="E160" s="2" t="s">
        <v>10</v>
      </c>
      <c r="F160" s="1" t="s">
        <v>7</v>
      </c>
    </row>
    <row r="161" spans="1:6">
      <c r="A161" s="1">
        <v>2010</v>
      </c>
      <c r="B161" s="1" t="s">
        <v>36</v>
      </c>
      <c r="C161" s="1">
        <v>12.2</v>
      </c>
      <c r="D161" s="1">
        <v>27</v>
      </c>
      <c r="E161" s="2" t="s">
        <v>10</v>
      </c>
      <c r="F161" s="1" t="s">
        <v>11</v>
      </c>
    </row>
    <row r="162" spans="1:6">
      <c r="A162" s="1">
        <v>2012</v>
      </c>
      <c r="B162" s="1" t="s">
        <v>36</v>
      </c>
      <c r="C162" s="1">
        <v>11.1</v>
      </c>
      <c r="D162" s="1">
        <v>29</v>
      </c>
      <c r="E162" s="2" t="s">
        <v>10</v>
      </c>
      <c r="F162" s="1" t="s">
        <v>7</v>
      </c>
    </row>
    <row r="163" spans="1:6">
      <c r="A163" s="1">
        <v>2013</v>
      </c>
      <c r="B163" s="1" t="s">
        <v>36</v>
      </c>
      <c r="C163" s="1">
        <v>9.3000000000000007</v>
      </c>
      <c r="D163" s="1">
        <v>28</v>
      </c>
      <c r="E163" s="2" t="s">
        <v>10</v>
      </c>
      <c r="F163" s="1" t="s">
        <v>7</v>
      </c>
    </row>
    <row r="164" spans="1:6">
      <c r="A164" s="1">
        <v>2011</v>
      </c>
      <c r="B164" s="1" t="s">
        <v>36</v>
      </c>
      <c r="C164" s="1">
        <v>7.4</v>
      </c>
      <c r="D164" s="1">
        <v>15</v>
      </c>
      <c r="E164" s="2" t="s">
        <v>10</v>
      </c>
      <c r="F164" s="1" t="s">
        <v>7</v>
      </c>
    </row>
    <row r="165" spans="1:6">
      <c r="A165" s="1">
        <v>2013</v>
      </c>
      <c r="B165" s="1" t="s">
        <v>36</v>
      </c>
      <c r="C165" s="1">
        <v>7.2</v>
      </c>
      <c r="D165" s="1">
        <v>22</v>
      </c>
      <c r="E165" s="2" t="s">
        <v>10</v>
      </c>
      <c r="F165" s="1" t="s">
        <v>7</v>
      </c>
    </row>
    <row r="166" spans="1:6">
      <c r="A166" s="1">
        <v>2010</v>
      </c>
      <c r="B166" s="1" t="s">
        <v>36</v>
      </c>
      <c r="C166" s="1">
        <v>6.5</v>
      </c>
      <c r="D166" s="1">
        <v>22</v>
      </c>
      <c r="E166" s="2" t="s">
        <v>10</v>
      </c>
      <c r="F166" s="1" t="s">
        <v>7</v>
      </c>
    </row>
    <row r="167" spans="1:6">
      <c r="A167" s="1">
        <v>2010</v>
      </c>
      <c r="B167" s="1" t="s">
        <v>36</v>
      </c>
      <c r="C167" s="1">
        <v>6.5</v>
      </c>
      <c r="D167" s="1">
        <v>21</v>
      </c>
      <c r="E167" s="2" t="s">
        <v>10</v>
      </c>
      <c r="F167" s="1" t="s">
        <v>7</v>
      </c>
    </row>
    <row r="168" spans="1:6">
      <c r="A168" s="1">
        <v>2011</v>
      </c>
      <c r="B168" s="1" t="s">
        <v>36</v>
      </c>
      <c r="C168" s="1">
        <v>11.8</v>
      </c>
      <c r="D168" s="1">
        <v>35</v>
      </c>
      <c r="E168" s="2" t="s">
        <v>19</v>
      </c>
      <c r="F168" s="1" t="s">
        <v>7</v>
      </c>
    </row>
    <row r="169" spans="1:6">
      <c r="A169" s="1">
        <v>2013</v>
      </c>
      <c r="B169" s="1" t="s">
        <v>36</v>
      </c>
      <c r="C169" s="1">
        <v>10.3</v>
      </c>
      <c r="D169" s="1">
        <v>25</v>
      </c>
      <c r="E169" s="2" t="s">
        <v>19</v>
      </c>
      <c r="F169" s="1" t="s">
        <v>7</v>
      </c>
    </row>
    <row r="170" spans="1:6">
      <c r="A170" s="1">
        <v>2012</v>
      </c>
      <c r="B170" s="1" t="s">
        <v>36</v>
      </c>
      <c r="C170" s="1">
        <v>9.3000000000000007</v>
      </c>
      <c r="D170" s="1">
        <v>23</v>
      </c>
      <c r="E170" s="2" t="s">
        <v>19</v>
      </c>
      <c r="F170" s="1" t="s">
        <v>7</v>
      </c>
    </row>
    <row r="171" spans="1:6">
      <c r="A171" s="1">
        <v>2011</v>
      </c>
      <c r="B171" s="1" t="s">
        <v>36</v>
      </c>
      <c r="C171" s="1">
        <v>21.6</v>
      </c>
      <c r="D171" s="1">
        <v>51</v>
      </c>
      <c r="E171" s="2" t="s">
        <v>8</v>
      </c>
      <c r="F171" s="1" t="s">
        <v>7</v>
      </c>
    </row>
    <row r="172" spans="1:6">
      <c r="A172" s="1">
        <v>2010</v>
      </c>
      <c r="B172" s="1" t="s">
        <v>36</v>
      </c>
      <c r="C172" s="1">
        <v>16.2</v>
      </c>
      <c r="D172" s="1">
        <v>42</v>
      </c>
      <c r="E172" s="2" t="s">
        <v>8</v>
      </c>
      <c r="F172" s="1" t="s">
        <v>7</v>
      </c>
    </row>
    <row r="173" spans="1:6">
      <c r="A173" s="1">
        <v>2012</v>
      </c>
      <c r="B173" s="1" t="s">
        <v>36</v>
      </c>
      <c r="C173" s="1">
        <v>12.6</v>
      </c>
      <c r="D173" s="1">
        <v>37</v>
      </c>
      <c r="E173" s="2" t="s">
        <v>8</v>
      </c>
      <c r="F173" s="1" t="s">
        <v>7</v>
      </c>
    </row>
    <row r="174" spans="1:6">
      <c r="A174" s="1">
        <v>2010</v>
      </c>
      <c r="B174" s="1" t="s">
        <v>36</v>
      </c>
      <c r="C174" s="1">
        <v>11.3</v>
      </c>
      <c r="D174" s="1">
        <v>35</v>
      </c>
      <c r="E174" s="2" t="s">
        <v>8</v>
      </c>
      <c r="F174" s="1" t="s">
        <v>11</v>
      </c>
    </row>
    <row r="175" spans="1:6">
      <c r="A175" s="1">
        <v>2011</v>
      </c>
      <c r="B175" s="1" t="s">
        <v>36</v>
      </c>
      <c r="C175" s="1">
        <v>10.3</v>
      </c>
      <c r="D175" s="1">
        <v>28</v>
      </c>
      <c r="E175" s="2" t="s">
        <v>8</v>
      </c>
      <c r="F175" s="1" t="s">
        <v>11</v>
      </c>
    </row>
    <row r="176" spans="1:6">
      <c r="A176" s="1">
        <v>2012</v>
      </c>
      <c r="B176" s="1" t="s">
        <v>36</v>
      </c>
      <c r="C176" s="1">
        <v>7.3</v>
      </c>
      <c r="D176" s="1">
        <v>21</v>
      </c>
      <c r="E176" s="2" t="s">
        <v>8</v>
      </c>
      <c r="F176" s="1" t="s">
        <v>11</v>
      </c>
    </row>
    <row r="177" spans="1:6">
      <c r="A177" s="1">
        <v>2010</v>
      </c>
      <c r="B177" s="1" t="s">
        <v>36</v>
      </c>
      <c r="C177" s="1">
        <v>6.3</v>
      </c>
      <c r="D177" s="1">
        <v>23</v>
      </c>
      <c r="E177" s="2" t="s">
        <v>9</v>
      </c>
      <c r="F177" s="1" t="s">
        <v>7</v>
      </c>
    </row>
    <row r="178" spans="1:6">
      <c r="A178" s="1">
        <v>2013</v>
      </c>
      <c r="B178" s="1" t="s">
        <v>33</v>
      </c>
      <c r="C178" s="1">
        <v>38.700000000000003</v>
      </c>
      <c r="D178" s="1">
        <v>82</v>
      </c>
      <c r="E178" s="2" t="s">
        <v>10</v>
      </c>
      <c r="F178" s="1" t="s">
        <v>11</v>
      </c>
    </row>
    <row r="179" spans="1:6">
      <c r="A179" s="1">
        <v>2013</v>
      </c>
      <c r="B179" s="1" t="s">
        <v>33</v>
      </c>
      <c r="C179" s="1">
        <v>33.4</v>
      </c>
      <c r="D179" s="1">
        <v>69</v>
      </c>
      <c r="E179" s="2" t="s">
        <v>10</v>
      </c>
      <c r="F179" s="1" t="s">
        <v>11</v>
      </c>
    </row>
    <row r="180" spans="1:6">
      <c r="A180" s="1">
        <v>2013</v>
      </c>
      <c r="B180" s="1" t="s">
        <v>33</v>
      </c>
      <c r="C180" s="1">
        <v>33.200000000000003</v>
      </c>
      <c r="D180" s="1">
        <v>62</v>
      </c>
      <c r="E180" s="2" t="s">
        <v>10</v>
      </c>
      <c r="F180" s="1" t="s">
        <v>11</v>
      </c>
    </row>
    <row r="181" spans="1:6">
      <c r="A181" s="1">
        <v>2010</v>
      </c>
      <c r="B181" s="1" t="s">
        <v>33</v>
      </c>
      <c r="C181" s="1">
        <v>17</v>
      </c>
      <c r="D181" s="1">
        <v>39</v>
      </c>
      <c r="E181" s="2" t="s">
        <v>10</v>
      </c>
      <c r="F181" s="1" t="s">
        <v>11</v>
      </c>
    </row>
    <row r="182" spans="1:6">
      <c r="A182" s="1">
        <v>2011</v>
      </c>
      <c r="B182" s="1" t="s">
        <v>33</v>
      </c>
      <c r="C182" s="1">
        <v>16.399999999999999</v>
      </c>
      <c r="D182" s="1">
        <v>35</v>
      </c>
      <c r="E182" s="2" t="s">
        <v>10</v>
      </c>
      <c r="F182" s="1" t="s">
        <v>11</v>
      </c>
    </row>
    <row r="183" spans="1:6">
      <c r="A183" s="1">
        <v>2012</v>
      </c>
      <c r="B183" s="1" t="s">
        <v>33</v>
      </c>
      <c r="C183" s="1">
        <v>15.6</v>
      </c>
      <c r="D183" s="1">
        <v>38</v>
      </c>
      <c r="E183" s="2" t="s">
        <v>10</v>
      </c>
      <c r="F183" s="1" t="s">
        <v>11</v>
      </c>
    </row>
    <row r="184" spans="1:6">
      <c r="A184" s="1">
        <v>2012</v>
      </c>
      <c r="B184" s="1" t="s">
        <v>33</v>
      </c>
      <c r="C184" s="1">
        <v>12.2</v>
      </c>
      <c r="D184" s="1">
        <v>29</v>
      </c>
      <c r="E184" s="2" t="s">
        <v>10</v>
      </c>
      <c r="F184" s="1" t="s">
        <v>11</v>
      </c>
    </row>
    <row r="185" spans="1:6">
      <c r="A185" s="1">
        <v>2010</v>
      </c>
      <c r="B185" s="1" t="s">
        <v>33</v>
      </c>
      <c r="C185" s="1">
        <v>12</v>
      </c>
      <c r="D185" s="1">
        <v>25</v>
      </c>
      <c r="E185" s="2" t="s">
        <v>10</v>
      </c>
      <c r="F185" s="1" t="s">
        <v>11</v>
      </c>
    </row>
    <row r="186" spans="1:6">
      <c r="A186" s="1">
        <v>2011</v>
      </c>
      <c r="B186" s="1" t="s">
        <v>33</v>
      </c>
      <c r="C186" s="1">
        <v>11.2</v>
      </c>
      <c r="D186" s="1">
        <v>26</v>
      </c>
      <c r="E186" s="2" t="s">
        <v>10</v>
      </c>
      <c r="F186" s="1" t="s">
        <v>11</v>
      </c>
    </row>
    <row r="187" spans="1:6">
      <c r="A187" s="1">
        <v>2013</v>
      </c>
      <c r="B187" s="1" t="s">
        <v>33</v>
      </c>
      <c r="C187" s="1">
        <v>11.1</v>
      </c>
      <c r="D187" s="1">
        <v>34</v>
      </c>
      <c r="E187" s="2" t="s">
        <v>10</v>
      </c>
      <c r="F187" s="1" t="s">
        <v>7</v>
      </c>
    </row>
    <row r="188" spans="1:6">
      <c r="A188" s="1">
        <v>2012</v>
      </c>
      <c r="B188" s="1" t="s">
        <v>33</v>
      </c>
      <c r="C188" s="1">
        <v>10.9</v>
      </c>
      <c r="D188" s="1">
        <v>43</v>
      </c>
      <c r="E188" s="2" t="s">
        <v>10</v>
      </c>
      <c r="F188" s="1" t="s">
        <v>11</v>
      </c>
    </row>
    <row r="189" spans="1:6">
      <c r="A189" s="1">
        <v>2012</v>
      </c>
      <c r="B189" s="1" t="s">
        <v>33</v>
      </c>
      <c r="C189" s="1">
        <v>10.8</v>
      </c>
      <c r="D189" s="1">
        <v>31</v>
      </c>
      <c r="E189" s="2" t="s">
        <v>10</v>
      </c>
      <c r="F189" s="1" t="s">
        <v>7</v>
      </c>
    </row>
    <row r="190" spans="1:6">
      <c r="A190" s="1">
        <v>2011</v>
      </c>
      <c r="B190" s="1" t="s">
        <v>33</v>
      </c>
      <c r="C190" s="1">
        <v>10</v>
      </c>
      <c r="D190" s="1">
        <v>29</v>
      </c>
      <c r="E190" s="2" t="s">
        <v>10</v>
      </c>
      <c r="F190" s="1" t="s">
        <v>7</v>
      </c>
    </row>
    <row r="191" spans="1:6">
      <c r="A191" s="1">
        <v>2012</v>
      </c>
      <c r="B191" s="1" t="s">
        <v>33</v>
      </c>
      <c r="C191" s="1">
        <v>9.1999999999999993</v>
      </c>
      <c r="D191" s="1">
        <v>31</v>
      </c>
      <c r="E191" s="2" t="s">
        <v>10</v>
      </c>
      <c r="F191" s="1" t="s">
        <v>7</v>
      </c>
    </row>
    <row r="192" spans="1:6">
      <c r="A192" s="1">
        <v>2012</v>
      </c>
      <c r="B192" s="1" t="s">
        <v>33</v>
      </c>
      <c r="C192" s="1">
        <v>7.7</v>
      </c>
      <c r="D192" s="1">
        <v>23</v>
      </c>
      <c r="E192" s="2" t="s">
        <v>10</v>
      </c>
      <c r="F192" s="1" t="s">
        <v>7</v>
      </c>
    </row>
    <row r="193" spans="1:6">
      <c r="A193" s="1">
        <v>2011</v>
      </c>
      <c r="B193" s="1" t="s">
        <v>33</v>
      </c>
      <c r="C193" s="1">
        <v>5.8</v>
      </c>
      <c r="D193" s="1">
        <v>19</v>
      </c>
      <c r="E193" s="2" t="s">
        <v>10</v>
      </c>
      <c r="F193" s="1" t="s">
        <v>7</v>
      </c>
    </row>
    <row r="194" spans="1:6">
      <c r="A194" s="1">
        <v>2010</v>
      </c>
      <c r="B194" s="1" t="s">
        <v>33</v>
      </c>
      <c r="C194" s="1">
        <v>5.0999999999999996</v>
      </c>
      <c r="D194" s="1">
        <v>18</v>
      </c>
      <c r="E194" s="2" t="s">
        <v>10</v>
      </c>
      <c r="F194" s="1" t="s">
        <v>11</v>
      </c>
    </row>
    <row r="195" spans="1:6">
      <c r="A195" s="1">
        <v>2011</v>
      </c>
      <c r="B195" s="1" t="s">
        <v>33</v>
      </c>
      <c r="C195" s="1">
        <v>3.8</v>
      </c>
      <c r="D195" s="1">
        <v>13</v>
      </c>
      <c r="E195" s="2" t="s">
        <v>10</v>
      </c>
      <c r="F195" s="1" t="s">
        <v>7</v>
      </c>
    </row>
    <row r="196" spans="1:6">
      <c r="A196" s="1">
        <v>2013</v>
      </c>
      <c r="B196" s="1" t="s">
        <v>33</v>
      </c>
      <c r="C196" s="1">
        <v>3.6</v>
      </c>
      <c r="D196" s="1">
        <v>13</v>
      </c>
      <c r="E196" s="2" t="s">
        <v>10</v>
      </c>
      <c r="F196" s="1" t="s">
        <v>7</v>
      </c>
    </row>
    <row r="197" spans="1:6">
      <c r="A197" s="1">
        <v>2010</v>
      </c>
      <c r="B197" s="1" t="s">
        <v>33</v>
      </c>
      <c r="C197" s="1">
        <v>3.4</v>
      </c>
      <c r="D197" s="1">
        <v>15</v>
      </c>
      <c r="E197" s="2" t="s">
        <v>10</v>
      </c>
      <c r="F197" s="1" t="s">
        <v>7</v>
      </c>
    </row>
    <row r="198" spans="1:6">
      <c r="A198" s="1">
        <v>2010</v>
      </c>
      <c r="B198" s="1" t="s">
        <v>33</v>
      </c>
      <c r="C198" s="1">
        <v>3.3</v>
      </c>
      <c r="D198" s="1">
        <v>15</v>
      </c>
      <c r="E198" s="2" t="s">
        <v>10</v>
      </c>
      <c r="F198" s="1" t="s">
        <v>7</v>
      </c>
    </row>
    <row r="199" spans="1:6">
      <c r="A199" s="1">
        <v>2010</v>
      </c>
      <c r="B199" s="1" t="s">
        <v>33</v>
      </c>
      <c r="C199" s="1">
        <v>0.6</v>
      </c>
      <c r="D199" s="1">
        <v>12</v>
      </c>
      <c r="E199" s="2" t="s">
        <v>10</v>
      </c>
      <c r="F199" s="1" t="s">
        <v>7</v>
      </c>
    </row>
    <row r="200" spans="1:6">
      <c r="A200" s="1">
        <v>2013</v>
      </c>
      <c r="B200" s="1" t="s">
        <v>33</v>
      </c>
      <c r="C200" s="1">
        <v>9.1</v>
      </c>
      <c r="D200" s="1">
        <v>22</v>
      </c>
      <c r="E200" s="2" t="s">
        <v>19</v>
      </c>
      <c r="F200" s="1" t="s">
        <v>7</v>
      </c>
    </row>
    <row r="201" spans="1:6">
      <c r="A201" s="1">
        <v>2011</v>
      </c>
      <c r="B201" s="1" t="s">
        <v>33</v>
      </c>
      <c r="C201" s="1">
        <v>7.1</v>
      </c>
      <c r="D201" s="1">
        <v>22</v>
      </c>
      <c r="E201" s="2" t="s">
        <v>19</v>
      </c>
      <c r="F201" s="1" t="s">
        <v>7</v>
      </c>
    </row>
    <row r="202" spans="1:6">
      <c r="A202" s="1">
        <v>2012</v>
      </c>
      <c r="B202" s="1" t="s">
        <v>33</v>
      </c>
      <c r="C202" s="1">
        <v>6.9</v>
      </c>
      <c r="D202" s="1">
        <v>20</v>
      </c>
      <c r="E202" s="2" t="s">
        <v>19</v>
      </c>
      <c r="F202" s="1" t="s">
        <v>7</v>
      </c>
    </row>
    <row r="203" spans="1:6">
      <c r="A203" s="1">
        <v>2010</v>
      </c>
      <c r="B203" s="1" t="s">
        <v>33</v>
      </c>
      <c r="C203" s="1">
        <v>16.600000000000001</v>
      </c>
      <c r="D203" s="1">
        <v>54</v>
      </c>
      <c r="E203" s="2" t="s">
        <v>8</v>
      </c>
      <c r="F203" s="1" t="s">
        <v>11</v>
      </c>
    </row>
    <row r="204" spans="1:6">
      <c r="A204" s="1">
        <v>2012</v>
      </c>
      <c r="B204" s="1" t="s">
        <v>33</v>
      </c>
      <c r="C204" s="1">
        <v>12</v>
      </c>
      <c r="D204" s="1">
        <v>39</v>
      </c>
      <c r="E204" s="2" t="s">
        <v>8</v>
      </c>
      <c r="F204" s="1" t="s">
        <v>11</v>
      </c>
    </row>
    <row r="205" spans="1:6">
      <c r="A205" s="1">
        <v>2011</v>
      </c>
      <c r="B205" s="1" t="s">
        <v>33</v>
      </c>
      <c r="C205" s="1">
        <v>9.6999999999999993</v>
      </c>
      <c r="D205" s="1">
        <v>30</v>
      </c>
      <c r="E205" s="2" t="s">
        <v>8</v>
      </c>
      <c r="F205" s="1" t="s">
        <v>7</v>
      </c>
    </row>
    <row r="206" spans="1:6">
      <c r="A206" s="1">
        <v>2011</v>
      </c>
      <c r="B206" s="1" t="s">
        <v>33</v>
      </c>
      <c r="C206" s="1">
        <v>7.7</v>
      </c>
      <c r="D206" s="1">
        <v>28</v>
      </c>
      <c r="E206" s="2" t="s">
        <v>8</v>
      </c>
      <c r="F206" s="1" t="s">
        <v>11</v>
      </c>
    </row>
    <row r="207" spans="1:6">
      <c r="A207" s="1">
        <v>2012</v>
      </c>
      <c r="B207" s="1" t="s">
        <v>33</v>
      </c>
      <c r="C207" s="1">
        <v>7.1</v>
      </c>
      <c r="D207" s="1">
        <v>33</v>
      </c>
      <c r="E207" s="2" t="s">
        <v>8</v>
      </c>
      <c r="F207" s="1" t="s">
        <v>7</v>
      </c>
    </row>
    <row r="208" spans="1:6">
      <c r="A208" s="1">
        <v>2010</v>
      </c>
      <c r="B208" s="1" t="s">
        <v>33</v>
      </c>
      <c r="C208" s="1">
        <v>2.8</v>
      </c>
      <c r="D208" s="1">
        <v>25</v>
      </c>
      <c r="E208" s="2" t="s">
        <v>8</v>
      </c>
      <c r="F208" s="1" t="s">
        <v>7</v>
      </c>
    </row>
    <row r="209" spans="1:6">
      <c r="A209" s="1">
        <v>2013</v>
      </c>
      <c r="B209" s="1" t="s">
        <v>33</v>
      </c>
      <c r="C209" s="1">
        <v>1.9</v>
      </c>
      <c r="D209" s="1">
        <v>10</v>
      </c>
      <c r="E209" s="2" t="s">
        <v>8</v>
      </c>
      <c r="F209" s="1" t="s">
        <v>11</v>
      </c>
    </row>
    <row r="210" spans="1:6">
      <c r="A210" s="1">
        <v>2010</v>
      </c>
      <c r="B210" s="1" t="s">
        <v>33</v>
      </c>
      <c r="C210" s="1">
        <v>2</v>
      </c>
      <c r="D210" s="1">
        <v>23</v>
      </c>
      <c r="E210" s="2" t="s">
        <v>9</v>
      </c>
      <c r="F210" s="1" t="s">
        <v>7</v>
      </c>
    </row>
  </sheetData>
  <autoFilter ref="A1:F210">
    <sortState ref="A2:F210">
      <sortCondition ref="B2:B210" customList="Jän,Feb,Mär,Apr,Mai,Jun,Jul,Aug,Sep,Okt,Nov,Dez"/>
    </sortState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Übersicht</vt:lpstr>
      <vt:lpstr>Diagramme</vt:lpstr>
      <vt:lpstr>4 J. Praxisdaten (2010-2013)</vt:lpstr>
      <vt:lpstr>4 J. Praxisdaten AT</vt:lpstr>
      <vt:lpstr>4 J. Praxisdaten DE</vt:lpstr>
      <vt:lpstr>2013 Anlagen mit WP</vt:lpstr>
      <vt:lpstr>Auswertung DE</vt:lpstr>
      <vt:lpstr>Auswertung AT</vt:lpstr>
      <vt:lpstr>Schnittalle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Medion</dc:creator>
  <cp:lastModifiedBy>Medion</cp:lastModifiedBy>
  <dcterms:created xsi:type="dcterms:W3CDTF">2014-01-26T09:17:09Z</dcterms:created>
  <dcterms:modified xsi:type="dcterms:W3CDTF">2014-01-28T20:52:54Z</dcterms:modified>
</cp:coreProperties>
</file>